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315"/>
  <workbookPr/>
  <mc:AlternateContent xmlns:mc="http://schemas.openxmlformats.org/markup-compatibility/2006">
    <mc:Choice Requires="x15">
      <x15ac:absPath xmlns:x15ac="http://schemas.microsoft.com/office/spreadsheetml/2010/11/ac" url="/Users/Lynn/Desktop/"/>
    </mc:Choice>
  </mc:AlternateContent>
  <bookViews>
    <workbookView xWindow="480" yWindow="100" windowWidth="22060" windowHeight="9260" firstSheet="6" activeTab="6"/>
  </bookViews>
  <sheets>
    <sheet name="圈友" sheetId="1" state="hidden" r:id="rId1"/>
    <sheet name="圈主" sheetId="2" state="hidden" r:id="rId2"/>
    <sheet name="Sheet3" sheetId="3" state="hidden" r:id="rId3"/>
    <sheet name="一圈" sheetId="4" state="hidden" r:id="rId4"/>
    <sheet name="二圈" sheetId="5" state="hidden" r:id="rId5"/>
    <sheet name="三圈" sheetId="6" state="hidden" r:id="rId6"/>
    <sheet name="Sheet1" sheetId="7" r:id="rId7"/>
  </sheets>
  <definedNames>
    <definedName name="_xlnm._FilterDatabase" localSheetId="6" hidden="1">Sheet1!$A$1:$D$46</definedName>
    <definedName name="_xlnm._FilterDatabase" localSheetId="4" hidden="1">二圈!$A$1:$H$1</definedName>
    <definedName name="_xlnm._FilterDatabase" localSheetId="0" hidden="1">圈友!$B$1:$H$1</definedName>
    <definedName name="_xlnm._FilterDatabase" localSheetId="1" hidden="1">圈主!$A$1:$F$1</definedName>
    <definedName name="_xlnm._FilterDatabase" localSheetId="5">三圈!$A$1:$H$1</definedName>
    <definedName name="_xlnm._FilterDatabase" localSheetId="3" hidden="1">一圈!$A$1:$H$1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0" i="6" l="1"/>
  <c r="F4" i="6"/>
  <c r="F2" i="6"/>
  <c r="F15" i="6"/>
  <c r="F6" i="6"/>
  <c r="F3" i="6"/>
  <c r="F11" i="6"/>
  <c r="F7" i="6"/>
  <c r="F13" i="6"/>
  <c r="F12" i="6"/>
  <c r="F14" i="6"/>
  <c r="F5" i="6"/>
  <c r="F9" i="6"/>
  <c r="F8" i="6"/>
  <c r="F12" i="5"/>
  <c r="F6" i="5"/>
  <c r="F13" i="5"/>
  <c r="F3" i="5"/>
  <c r="F5" i="5"/>
  <c r="F8" i="5"/>
  <c r="F14" i="5"/>
  <c r="F10" i="5"/>
  <c r="F15" i="5"/>
  <c r="F9" i="5"/>
  <c r="F7" i="5"/>
  <c r="F4" i="5"/>
  <c r="F11" i="5"/>
  <c r="F2" i="5"/>
  <c r="F14" i="4"/>
  <c r="F12" i="4"/>
  <c r="F3" i="4"/>
  <c r="F6" i="4"/>
  <c r="F15" i="4"/>
  <c r="F9" i="4"/>
  <c r="F7" i="4"/>
  <c r="F2" i="4"/>
  <c r="F8" i="4"/>
  <c r="F10" i="4"/>
  <c r="F4" i="4"/>
  <c r="F13" i="4"/>
  <c r="F5" i="4"/>
  <c r="F11" i="4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2" i="1"/>
  <c r="B2" i="2"/>
  <c r="D2" i="2"/>
  <c r="B3" i="2"/>
  <c r="D3" i="2"/>
  <c r="D4" i="2"/>
</calcChain>
</file>

<file path=xl/sharedStrings.xml><?xml version="1.0" encoding="utf-8"?>
<sst xmlns="http://schemas.openxmlformats.org/spreadsheetml/2006/main" count="289" uniqueCount="132">
  <si>
    <t>郭如月</t>
  </si>
  <si>
    <t>何妍</t>
  </si>
  <si>
    <t>张维一</t>
  </si>
  <si>
    <t>谭婉羚</t>
  </si>
  <si>
    <t>钟慧茹</t>
  </si>
  <si>
    <t>梁彩霞</t>
  </si>
  <si>
    <t>谢百慧</t>
  </si>
  <si>
    <t>李卓盈</t>
  </si>
  <si>
    <t>张馨文</t>
  </si>
  <si>
    <t>蓝馨怡</t>
  </si>
  <si>
    <t>徐清晨</t>
  </si>
  <si>
    <t>徐雄辉</t>
  </si>
  <si>
    <t>麦润圣</t>
  </si>
  <si>
    <t>邓小鹏</t>
  </si>
  <si>
    <t>黄晓东</t>
  </si>
  <si>
    <t>陈雅婷</t>
  </si>
  <si>
    <t>陈昕璐</t>
  </si>
  <si>
    <t>蔡瑶婷</t>
  </si>
  <si>
    <t>陈哲安</t>
  </si>
  <si>
    <t>陈永锵</t>
  </si>
  <si>
    <t>徐恺</t>
  </si>
  <si>
    <t>白帆</t>
  </si>
  <si>
    <t>周璇</t>
  </si>
  <si>
    <t>廖庆</t>
  </si>
  <si>
    <t>冯嘉烯</t>
  </si>
  <si>
    <t>邓楚莹</t>
  </si>
  <si>
    <t>陈思哲</t>
  </si>
  <si>
    <t>梁志梁</t>
  </si>
  <si>
    <t>秦玉洁</t>
  </si>
  <si>
    <t>柯敏玲</t>
  </si>
  <si>
    <t>黎梓琛</t>
  </si>
  <si>
    <t>彭诗杰</t>
  </si>
  <si>
    <t>金子</t>
  </si>
  <si>
    <t>石梦婷</t>
  </si>
  <si>
    <t>蔡慧</t>
  </si>
  <si>
    <t>韩璐</t>
  </si>
  <si>
    <t>李婧宇</t>
  </si>
  <si>
    <t>何洲庆</t>
  </si>
  <si>
    <t>李文滔</t>
  </si>
  <si>
    <t>朱可</t>
  </si>
  <si>
    <t>综合调整</t>
    <phoneticPr fontId="1" type="noConversion"/>
  </si>
  <si>
    <t>一班
（谢逸钒）</t>
    <phoneticPr fontId="1" type="noConversion"/>
  </si>
  <si>
    <t>二班
（曹宇和）</t>
    <phoneticPr fontId="1" type="noConversion"/>
  </si>
  <si>
    <t>三班
（林永成）</t>
    <phoneticPr fontId="1" type="noConversion"/>
  </si>
  <si>
    <t>个人总结（20%）</t>
    <phoneticPr fontId="1" type="noConversion"/>
  </si>
  <si>
    <t>总分</t>
    <phoneticPr fontId="1" type="noConversion"/>
  </si>
  <si>
    <t>谢逸钒</t>
    <phoneticPr fontId="1" type="noConversion"/>
  </si>
  <si>
    <t>曹宇和</t>
    <phoneticPr fontId="1" type="noConversion"/>
  </si>
  <si>
    <t>林永成</t>
    <phoneticPr fontId="1" type="noConversion"/>
  </si>
  <si>
    <t>新生评价（20%）</t>
    <phoneticPr fontId="1" type="noConversion"/>
  </si>
  <si>
    <t>圈友评价（30%）</t>
    <phoneticPr fontId="1" type="noConversion"/>
  </si>
  <si>
    <t>个人总结（50%）</t>
    <phoneticPr fontId="1" type="noConversion"/>
  </si>
  <si>
    <t>你的姓名</t>
    <phoneticPr fontId="1" type="noConversion"/>
  </si>
  <si>
    <t>你对自己在本次迎新前期，联系新生过程的评价（是否积极联系到新生，是否积极与新生交流，是否积极解答新生的疑问）</t>
    <phoneticPr fontId="1" type="noConversion"/>
  </si>
  <si>
    <t>你对自己在开学迎新活动中的评价（是否做好自己的本职工作，是否帮助新生做好入学报到，是否引导新生顺利参加开学活动）</t>
    <phoneticPr fontId="1" type="noConversion"/>
  </si>
  <si>
    <t>你对自己一年以来与新生交流的评价（是否与新生保持交流，是否积极解答新生的疑问，是否与新生共同参与过活动，是否与新生分享学习经验、学习资料等）</t>
    <phoneticPr fontId="1" type="noConversion"/>
  </si>
  <si>
    <t>在迎新工作中/一年以来，你认为自己是否有做得比较出色的地方？</t>
    <phoneticPr fontId="1" type="noConversion"/>
  </si>
  <si>
    <t>新生评价（40%）</t>
    <phoneticPr fontId="1" type="noConversion"/>
  </si>
  <si>
    <t>圈主评价（20%）</t>
    <phoneticPr fontId="1" type="noConversion"/>
  </si>
  <si>
    <t>在过去一年里，你是否与新生保持联系，或一起参加校内外活动（若有，请填写具体内容）</t>
    <phoneticPr fontId="1" type="noConversion"/>
  </si>
  <si>
    <t>在迎新工作中/一年以来，你认为自己是否有做得不足的地方或过失？</t>
    <phoneticPr fontId="1" type="noConversion"/>
  </si>
  <si>
    <t>你同圈的圈友/你了解到的迎新工作人员，是否有做得出色/让你不满的地方？（若有，请填写具体内容）</t>
    <phoneticPr fontId="1" type="noConversion"/>
  </si>
  <si>
    <t>你所在圈的圈主姓名</t>
    <phoneticPr fontId="1" type="noConversion"/>
  </si>
  <si>
    <t>在迎新工作中，你的圈主是否态度良好，积极与你沟通并解答你的疑问，积极开展迎新工作？</t>
    <phoneticPr fontId="1" type="noConversion"/>
  </si>
  <si>
    <t>在迎新工作中，你的圈主在交流时是否沟通有效、表述清晰，准确无误地传达工作信息？</t>
    <phoneticPr fontId="1" type="noConversion"/>
  </si>
  <si>
    <t>在迎新工作中，你的圈主是否关注迎新工作的进展，正确面对迎新工作中遇到的困难和问题，并及时制定合理应对措施？</t>
    <phoneticPr fontId="1" type="noConversion"/>
  </si>
  <si>
    <t>在迎新工作中，你的圈主对本圈内的管理是否有效率，安排工作是否合理？</t>
    <phoneticPr fontId="1" type="noConversion"/>
  </si>
  <si>
    <t>在迎新工作中，你对圈主的工作是否满意（如破冰会等）？</t>
    <phoneticPr fontId="1" type="noConversion"/>
  </si>
  <si>
    <t>自评与互评（20%）</t>
    <phoneticPr fontId="1" type="noConversion"/>
  </si>
  <si>
    <t>余文萱</t>
    <phoneticPr fontId="1" type="noConversion"/>
  </si>
  <si>
    <t>吴蕾</t>
    <phoneticPr fontId="1" type="noConversion"/>
  </si>
  <si>
    <t>评级</t>
    <phoneticPr fontId="1" type="noConversion"/>
  </si>
  <si>
    <t>良好</t>
    <phoneticPr fontId="1" type="noConversion"/>
  </si>
  <si>
    <t>优秀</t>
    <phoneticPr fontId="1" type="noConversion"/>
  </si>
  <si>
    <t>姓名</t>
    <phoneticPr fontId="1" type="noConversion"/>
  </si>
  <si>
    <t>评级</t>
    <phoneticPr fontId="1" type="noConversion"/>
  </si>
  <si>
    <t>优秀</t>
    <phoneticPr fontId="1" type="noConversion"/>
  </si>
  <si>
    <t>良好</t>
    <phoneticPr fontId="1" type="noConversion"/>
  </si>
  <si>
    <t>合格</t>
    <phoneticPr fontId="1" type="noConversion"/>
  </si>
  <si>
    <t>姓名</t>
    <phoneticPr fontId="1" type="noConversion"/>
  </si>
  <si>
    <t>大气圈</t>
    <phoneticPr fontId="1" type="noConversion"/>
  </si>
  <si>
    <t>圈主</t>
    <phoneticPr fontId="1" type="noConversion"/>
  </si>
  <si>
    <t>圈友</t>
    <phoneticPr fontId="1" type="noConversion"/>
  </si>
  <si>
    <t>身份</t>
    <phoneticPr fontId="1" type="noConversion"/>
  </si>
  <si>
    <t>一圈</t>
    <phoneticPr fontId="1" type="noConversion"/>
  </si>
  <si>
    <t>二圈</t>
    <phoneticPr fontId="1" type="noConversion"/>
  </si>
  <si>
    <t>三圈</t>
    <phoneticPr fontId="1" type="noConversion"/>
  </si>
  <si>
    <t>评级</t>
    <phoneticPr fontId="1" type="noConversion"/>
  </si>
  <si>
    <t>谢逸钒</t>
    <phoneticPr fontId="1" type="noConversion"/>
  </si>
  <si>
    <t>梁彩霞</t>
    <phoneticPr fontId="1" type="noConversion"/>
  </si>
  <si>
    <t>优秀</t>
    <phoneticPr fontId="1" type="noConversion"/>
  </si>
  <si>
    <t>徐清晨</t>
    <phoneticPr fontId="1" type="noConversion"/>
  </si>
  <si>
    <t>张维一</t>
    <phoneticPr fontId="1" type="noConversion"/>
  </si>
  <si>
    <t>何妍</t>
    <phoneticPr fontId="1" type="noConversion"/>
  </si>
  <si>
    <t>蓝馨怡</t>
    <phoneticPr fontId="1" type="noConversion"/>
  </si>
  <si>
    <t>谢百慧</t>
    <phoneticPr fontId="1" type="noConversion"/>
  </si>
  <si>
    <t>钟慧茹</t>
    <phoneticPr fontId="1" type="noConversion"/>
  </si>
  <si>
    <t>李卓盈</t>
    <phoneticPr fontId="1" type="noConversion"/>
  </si>
  <si>
    <t>谭婉羚</t>
    <phoneticPr fontId="1" type="noConversion"/>
  </si>
  <si>
    <t>郭如月</t>
    <phoneticPr fontId="1" type="noConversion"/>
  </si>
  <si>
    <t>徐雄辉</t>
    <phoneticPr fontId="1" type="noConversion"/>
  </si>
  <si>
    <t>麦润圣</t>
    <phoneticPr fontId="1" type="noConversion"/>
  </si>
  <si>
    <t>张馨文</t>
    <phoneticPr fontId="1" type="noConversion"/>
  </si>
  <si>
    <t>邓小鹏</t>
    <phoneticPr fontId="1" type="noConversion"/>
  </si>
  <si>
    <t>廖庆</t>
    <phoneticPr fontId="1" type="noConversion"/>
  </si>
  <si>
    <t>陈雅婷</t>
    <phoneticPr fontId="1" type="noConversion"/>
  </si>
  <si>
    <t>周璇</t>
    <phoneticPr fontId="1" type="noConversion"/>
  </si>
  <si>
    <t>邓楚莹</t>
    <phoneticPr fontId="1" type="noConversion"/>
  </si>
  <si>
    <t>陈昕璐</t>
    <phoneticPr fontId="1" type="noConversion"/>
  </si>
  <si>
    <t>白帆</t>
    <phoneticPr fontId="1" type="noConversion"/>
  </si>
  <si>
    <t>蔡瑶婷</t>
    <phoneticPr fontId="1" type="noConversion"/>
  </si>
  <si>
    <t>陈永锵</t>
    <phoneticPr fontId="1" type="noConversion"/>
  </si>
  <si>
    <t>黄晓东</t>
    <phoneticPr fontId="1" type="noConversion"/>
  </si>
  <si>
    <t>陈思哲</t>
    <phoneticPr fontId="1" type="noConversion"/>
  </si>
  <si>
    <t>冯嘉烯</t>
    <phoneticPr fontId="1" type="noConversion"/>
  </si>
  <si>
    <t>徐恺</t>
    <phoneticPr fontId="1" type="noConversion"/>
  </si>
  <si>
    <t>陈哲安</t>
    <phoneticPr fontId="1" type="noConversion"/>
  </si>
  <si>
    <t>林永成</t>
    <phoneticPr fontId="1" type="noConversion"/>
  </si>
  <si>
    <t>李文滔</t>
    <phoneticPr fontId="1" type="noConversion"/>
  </si>
  <si>
    <t>韩璐</t>
    <phoneticPr fontId="1" type="noConversion"/>
  </si>
  <si>
    <t>吴蕾</t>
    <phoneticPr fontId="1" type="noConversion"/>
  </si>
  <si>
    <t>柯敏玲</t>
    <phoneticPr fontId="1" type="noConversion"/>
  </si>
  <si>
    <t>李婧宇</t>
    <phoneticPr fontId="1" type="noConversion"/>
  </si>
  <si>
    <t>石梦婷</t>
    <phoneticPr fontId="1" type="noConversion"/>
  </si>
  <si>
    <t>梁志梁</t>
    <phoneticPr fontId="1" type="noConversion"/>
  </si>
  <si>
    <t>秦玉洁</t>
    <phoneticPr fontId="1" type="noConversion"/>
  </si>
  <si>
    <t>朱可</t>
    <phoneticPr fontId="1" type="noConversion"/>
  </si>
  <si>
    <t>蔡慧</t>
    <phoneticPr fontId="1" type="noConversion"/>
  </si>
  <si>
    <t>彭诗杰</t>
    <phoneticPr fontId="1" type="noConversion"/>
  </si>
  <si>
    <t>金子</t>
    <phoneticPr fontId="1" type="noConversion"/>
  </si>
  <si>
    <t>黎梓琛</t>
    <phoneticPr fontId="1" type="noConversion"/>
  </si>
  <si>
    <t>何洲庆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</si>
</sst>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0_);[Red]\(0\)"/>
    <numFmt numFmtId="178" formatCode="0.00_);[Red]\(0.00\)"/>
  </numFmts>
  <fonts count="11" x14ac:knownFonts="1">
    <font>
      <sz val="11"/>
      <color theme="1"/>
      <name val="DengXian"/>
      <family val="2"/>
      <charset val="134"/>
      <scheme val="minor"/>
    </font>
    <font>
      <sz val="9"/>
      <name val="DengXian"/>
      <family val="2"/>
      <charset val="134"/>
      <scheme val="minor"/>
    </font>
    <font>
      <sz val="11"/>
      <color theme="1"/>
      <name val="DengXian Light"/>
      <family val="3"/>
      <charset val="134"/>
      <scheme val="major"/>
    </font>
    <font>
      <sz val="12"/>
      <color rgb="FF000000"/>
      <name val="DengXian Light"/>
      <family val="3"/>
      <charset val="134"/>
      <scheme val="major"/>
    </font>
    <font>
      <sz val="11"/>
      <color rgb="FF006100"/>
      <name val="DengXian"/>
      <family val="2"/>
      <charset val="134"/>
      <scheme val="minor"/>
    </font>
    <font>
      <sz val="11"/>
      <color rgb="FF9C0006"/>
      <name val="DengXian"/>
      <family val="2"/>
      <charset val="134"/>
      <scheme val="minor"/>
    </font>
    <font>
      <sz val="11"/>
      <color rgb="FF9C6500"/>
      <name val="DengXian"/>
      <family val="2"/>
      <charset val="134"/>
      <scheme val="minor"/>
    </font>
    <font>
      <sz val="12"/>
      <color theme="1"/>
      <name val="DengXian"/>
      <family val="2"/>
      <charset val="134"/>
      <scheme val="minor"/>
    </font>
    <font>
      <sz val="12"/>
      <color theme="1"/>
      <name val="DengXian"/>
      <family val="3"/>
      <charset val="134"/>
      <scheme val="minor"/>
    </font>
    <font>
      <u/>
      <sz val="11"/>
      <color theme="10"/>
      <name val="DengXian"/>
      <family val="2"/>
      <charset val="134"/>
      <scheme val="minor"/>
    </font>
    <font>
      <u/>
      <sz val="11"/>
      <color theme="11"/>
      <name val="DengXian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76" fontId="0" fillId="0" borderId="1" xfId="0" applyNumberForma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2" borderId="1" xfId="1" applyBorder="1" applyAlignment="1">
      <alignment horizontal="center" vertical="center"/>
    </xf>
    <xf numFmtId="0" fontId="5" fillId="3" borderId="1" xfId="2" applyBorder="1" applyAlignment="1">
      <alignment horizontal="center" vertical="center"/>
    </xf>
    <xf numFmtId="0" fontId="6" fillId="4" borderId="1" xfId="3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10">
    <cellStyle name="差" xfId="2" builtinId="27"/>
    <cellStyle name="常规" xfId="0" builtinId="0"/>
    <cellStyle name="超链接" xfId="4" builtinId="8" hidden="1"/>
    <cellStyle name="超链接" xfId="6" builtinId="8" hidden="1"/>
    <cellStyle name="超链接" xfId="8" builtinId="8" hidden="1"/>
    <cellStyle name="好" xfId="1" builtinId="26"/>
    <cellStyle name="适中" xfId="3" builtinId="28"/>
    <cellStyle name="已访问的超链接" xfId="5" builtinId="9" hidden="1"/>
    <cellStyle name="已访问的超链接" xfId="7" builtinId="9" hidden="1"/>
    <cellStyle name="已访问的超链接" xfId="9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Relationship Id="rId11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zoomScale="70" zoomScaleNormal="70" workbookViewId="0">
      <selection activeCell="D28" sqref="D28"/>
    </sheetView>
  </sheetViews>
  <sheetFormatPr baseColWidth="10" defaultColWidth="8.83203125" defaultRowHeight="15" x14ac:dyDescent="0.2"/>
  <cols>
    <col min="1" max="1" width="12.5" style="3" customWidth="1"/>
    <col min="2" max="2" width="8.83203125" style="3"/>
    <col min="3" max="3" width="18.1640625" style="3" customWidth="1"/>
    <col min="4" max="4" width="21.5" style="3" customWidth="1"/>
    <col min="5" max="6" width="17.33203125" style="3" customWidth="1"/>
    <col min="7" max="7" width="22.1640625" style="3" customWidth="1"/>
    <col min="8" max="16384" width="8.83203125" style="3"/>
  </cols>
  <sheetData>
    <row r="1" spans="1:8" x14ac:dyDescent="0.2">
      <c r="A1" s="2"/>
      <c r="B1" s="2" t="s">
        <v>74</v>
      </c>
      <c r="C1" s="2" t="s">
        <v>57</v>
      </c>
      <c r="D1" s="2" t="s">
        <v>68</v>
      </c>
      <c r="E1" s="2" t="s">
        <v>58</v>
      </c>
      <c r="F1" s="2" t="s">
        <v>44</v>
      </c>
      <c r="G1" s="2" t="s">
        <v>40</v>
      </c>
      <c r="H1" s="2" t="s">
        <v>45</v>
      </c>
    </row>
    <row r="2" spans="1:8" ht="14.5" customHeight="1" x14ac:dyDescent="0.2">
      <c r="A2" s="17" t="s">
        <v>41</v>
      </c>
      <c r="B2" s="4" t="s">
        <v>0</v>
      </c>
      <c r="C2" s="7">
        <v>100</v>
      </c>
      <c r="D2" s="7">
        <v>93</v>
      </c>
      <c r="E2" s="7">
        <v>92</v>
      </c>
      <c r="F2" s="7">
        <v>90</v>
      </c>
      <c r="G2" s="7"/>
      <c r="H2" s="10">
        <f>C2*0.4+D2*0.2+E2*0.2+F2*0.2+G2</f>
        <v>95</v>
      </c>
    </row>
    <row r="3" spans="1:8" ht="16" x14ac:dyDescent="0.2">
      <c r="A3" s="17"/>
      <c r="B3" s="4" t="s">
        <v>1</v>
      </c>
      <c r="C3" s="7">
        <v>100</v>
      </c>
      <c r="D3" s="7">
        <v>94</v>
      </c>
      <c r="E3" s="7">
        <v>94</v>
      </c>
      <c r="F3" s="7">
        <v>95</v>
      </c>
      <c r="G3" s="7"/>
      <c r="H3" s="10">
        <f t="shared" ref="H3:H43" si="0">C3*0.4+D3*0.2+E3*0.2+F3*0.2+G3</f>
        <v>96.6</v>
      </c>
    </row>
    <row r="4" spans="1:8" ht="16" x14ac:dyDescent="0.2">
      <c r="A4" s="17"/>
      <c r="B4" s="4" t="s">
        <v>69</v>
      </c>
      <c r="C4" s="7">
        <v>95</v>
      </c>
      <c r="D4" s="7">
        <v>90</v>
      </c>
      <c r="E4" s="7">
        <v>94</v>
      </c>
      <c r="F4" s="7">
        <v>90</v>
      </c>
      <c r="G4" s="7"/>
      <c r="H4" s="10">
        <f t="shared" si="0"/>
        <v>92.8</v>
      </c>
    </row>
    <row r="5" spans="1:8" ht="16" x14ac:dyDescent="0.2">
      <c r="A5" s="17"/>
      <c r="B5" s="4" t="s">
        <v>2</v>
      </c>
      <c r="C5" s="7">
        <v>100</v>
      </c>
      <c r="D5" s="7">
        <v>96</v>
      </c>
      <c r="E5" s="7">
        <v>92</v>
      </c>
      <c r="F5" s="7">
        <v>95</v>
      </c>
      <c r="G5" s="7"/>
      <c r="H5" s="10">
        <f t="shared" si="0"/>
        <v>96.600000000000009</v>
      </c>
    </row>
    <row r="6" spans="1:8" ht="16" x14ac:dyDescent="0.2">
      <c r="A6" s="17"/>
      <c r="B6" s="4" t="s">
        <v>3</v>
      </c>
      <c r="C6" s="7">
        <v>97</v>
      </c>
      <c r="D6" s="7">
        <v>92</v>
      </c>
      <c r="E6" s="7">
        <v>95</v>
      </c>
      <c r="F6" s="7">
        <v>95</v>
      </c>
      <c r="G6" s="7"/>
      <c r="H6" s="10">
        <f t="shared" si="0"/>
        <v>95.2</v>
      </c>
    </row>
    <row r="7" spans="1:8" ht="16" x14ac:dyDescent="0.2">
      <c r="A7" s="17"/>
      <c r="B7" s="4" t="s">
        <v>4</v>
      </c>
      <c r="C7" s="7">
        <v>97</v>
      </c>
      <c r="D7" s="7">
        <v>92</v>
      </c>
      <c r="E7" s="7">
        <v>92</v>
      </c>
      <c r="F7" s="7">
        <v>98</v>
      </c>
      <c r="G7" s="7"/>
      <c r="H7" s="10">
        <f t="shared" si="0"/>
        <v>95.200000000000017</v>
      </c>
    </row>
    <row r="8" spans="1:8" ht="16" x14ac:dyDescent="0.2">
      <c r="A8" s="17"/>
      <c r="B8" s="4" t="s">
        <v>5</v>
      </c>
      <c r="C8" s="7">
        <v>100</v>
      </c>
      <c r="D8" s="7">
        <v>95</v>
      </c>
      <c r="E8" s="7">
        <v>92</v>
      </c>
      <c r="F8" s="7">
        <v>99</v>
      </c>
      <c r="G8" s="7"/>
      <c r="H8" s="10">
        <f t="shared" si="0"/>
        <v>97.2</v>
      </c>
    </row>
    <row r="9" spans="1:8" ht="16" x14ac:dyDescent="0.2">
      <c r="A9" s="17"/>
      <c r="B9" s="4" t="s">
        <v>6</v>
      </c>
      <c r="C9" s="7">
        <v>100</v>
      </c>
      <c r="D9" s="7">
        <v>93</v>
      </c>
      <c r="E9" s="7">
        <v>92</v>
      </c>
      <c r="F9" s="7">
        <v>92</v>
      </c>
      <c r="G9" s="7"/>
      <c r="H9" s="10">
        <f t="shared" si="0"/>
        <v>95.4</v>
      </c>
    </row>
    <row r="10" spans="1:8" ht="16" x14ac:dyDescent="0.2">
      <c r="A10" s="17"/>
      <c r="B10" s="4" t="s">
        <v>7</v>
      </c>
      <c r="C10" s="7">
        <v>98</v>
      </c>
      <c r="D10" s="7">
        <v>96</v>
      </c>
      <c r="E10" s="7">
        <v>92</v>
      </c>
      <c r="F10" s="7">
        <v>92</v>
      </c>
      <c r="G10" s="7"/>
      <c r="H10" s="10">
        <f t="shared" si="0"/>
        <v>95.200000000000017</v>
      </c>
    </row>
    <row r="11" spans="1:8" ht="16" x14ac:dyDescent="0.2">
      <c r="A11" s="17"/>
      <c r="B11" s="4" t="s">
        <v>8</v>
      </c>
      <c r="C11" s="7">
        <v>95</v>
      </c>
      <c r="D11" s="7">
        <v>0</v>
      </c>
      <c r="E11" s="7">
        <v>90</v>
      </c>
      <c r="F11" s="7">
        <v>90</v>
      </c>
      <c r="G11" s="7"/>
      <c r="H11" s="10">
        <f t="shared" si="0"/>
        <v>74</v>
      </c>
    </row>
    <row r="12" spans="1:8" ht="16" x14ac:dyDescent="0.2">
      <c r="A12" s="17"/>
      <c r="B12" s="4" t="s">
        <v>9</v>
      </c>
      <c r="C12" s="7">
        <v>100</v>
      </c>
      <c r="D12" s="7">
        <v>98</v>
      </c>
      <c r="E12" s="7">
        <v>90</v>
      </c>
      <c r="F12" s="7">
        <v>95</v>
      </c>
      <c r="G12" s="7"/>
      <c r="H12" s="10">
        <f t="shared" si="0"/>
        <v>96.6</v>
      </c>
    </row>
    <row r="13" spans="1:8" ht="16" x14ac:dyDescent="0.2">
      <c r="A13" s="17"/>
      <c r="B13" s="4" t="s">
        <v>10</v>
      </c>
      <c r="C13" s="7">
        <v>100</v>
      </c>
      <c r="D13" s="7">
        <v>95</v>
      </c>
      <c r="E13" s="7">
        <v>95</v>
      </c>
      <c r="F13" s="7">
        <v>95</v>
      </c>
      <c r="G13" s="7"/>
      <c r="H13" s="10">
        <f t="shared" si="0"/>
        <v>97</v>
      </c>
    </row>
    <row r="14" spans="1:8" ht="16" x14ac:dyDescent="0.2">
      <c r="A14" s="17"/>
      <c r="B14" s="4" t="s">
        <v>11</v>
      </c>
      <c r="C14" s="7">
        <v>100</v>
      </c>
      <c r="D14" s="7">
        <v>90</v>
      </c>
      <c r="E14" s="7">
        <v>90</v>
      </c>
      <c r="F14" s="7">
        <v>90</v>
      </c>
      <c r="G14" s="7"/>
      <c r="H14" s="10">
        <f t="shared" si="0"/>
        <v>94</v>
      </c>
    </row>
    <row r="15" spans="1:8" ht="16" x14ac:dyDescent="0.2">
      <c r="A15" s="17"/>
      <c r="B15" s="4" t="s">
        <v>12</v>
      </c>
      <c r="C15" s="7">
        <v>90</v>
      </c>
      <c r="D15" s="7">
        <v>93</v>
      </c>
      <c r="E15" s="7">
        <v>90</v>
      </c>
      <c r="F15" s="7">
        <v>90</v>
      </c>
      <c r="G15" s="7"/>
      <c r="H15" s="10">
        <f t="shared" si="0"/>
        <v>90.6</v>
      </c>
    </row>
    <row r="16" spans="1:8" ht="14.5" customHeight="1" x14ac:dyDescent="0.2">
      <c r="A16" s="17" t="s">
        <v>42</v>
      </c>
      <c r="B16" s="4" t="s">
        <v>13</v>
      </c>
      <c r="C16" s="7">
        <v>99.75</v>
      </c>
      <c r="D16" s="7">
        <v>94</v>
      </c>
      <c r="E16" s="7">
        <v>97</v>
      </c>
      <c r="F16" s="7">
        <v>95</v>
      </c>
      <c r="G16" s="7"/>
      <c r="H16" s="10">
        <f t="shared" si="0"/>
        <v>97.100000000000009</v>
      </c>
    </row>
    <row r="17" spans="1:8" ht="16" x14ac:dyDescent="0.2">
      <c r="A17" s="17"/>
      <c r="B17" s="4" t="s">
        <v>14</v>
      </c>
      <c r="C17" s="7">
        <v>94</v>
      </c>
      <c r="D17" s="7">
        <v>92</v>
      </c>
      <c r="E17" s="7">
        <v>91</v>
      </c>
      <c r="F17" s="7">
        <v>96</v>
      </c>
      <c r="G17" s="7"/>
      <c r="H17" s="10">
        <f t="shared" si="0"/>
        <v>93.4</v>
      </c>
    </row>
    <row r="18" spans="1:8" ht="16" x14ac:dyDescent="0.2">
      <c r="A18" s="17"/>
      <c r="B18" s="4" t="s">
        <v>15</v>
      </c>
      <c r="C18" s="7">
        <v>99.5</v>
      </c>
      <c r="D18" s="7">
        <v>95</v>
      </c>
      <c r="E18" s="7">
        <v>95</v>
      </c>
      <c r="F18" s="7">
        <v>94</v>
      </c>
      <c r="G18" s="7"/>
      <c r="H18" s="10">
        <f t="shared" si="0"/>
        <v>96.600000000000009</v>
      </c>
    </row>
    <row r="19" spans="1:8" ht="16" x14ac:dyDescent="0.2">
      <c r="A19" s="17"/>
      <c r="B19" s="4" t="s">
        <v>16</v>
      </c>
      <c r="C19" s="7">
        <v>99.5</v>
      </c>
      <c r="D19" s="7">
        <v>93</v>
      </c>
      <c r="E19" s="7">
        <v>94</v>
      </c>
      <c r="F19" s="7">
        <v>93</v>
      </c>
      <c r="G19" s="7"/>
      <c r="H19" s="10">
        <f t="shared" si="0"/>
        <v>95.800000000000011</v>
      </c>
    </row>
    <row r="20" spans="1:8" ht="16" x14ac:dyDescent="0.2">
      <c r="A20" s="17"/>
      <c r="B20" s="4" t="s">
        <v>17</v>
      </c>
      <c r="C20" s="7">
        <v>96.75</v>
      </c>
      <c r="D20" s="7">
        <v>95</v>
      </c>
      <c r="E20" s="7">
        <v>92</v>
      </c>
      <c r="F20" s="7">
        <v>95</v>
      </c>
      <c r="G20" s="7"/>
      <c r="H20" s="10">
        <f t="shared" si="0"/>
        <v>95.100000000000009</v>
      </c>
    </row>
    <row r="21" spans="1:8" ht="16" x14ac:dyDescent="0.2">
      <c r="A21" s="17"/>
      <c r="B21" s="4" t="s">
        <v>18</v>
      </c>
      <c r="C21" s="7">
        <v>97.5</v>
      </c>
      <c r="D21" s="7">
        <v>0</v>
      </c>
      <c r="E21" s="7">
        <v>93</v>
      </c>
      <c r="F21" s="7">
        <v>94</v>
      </c>
      <c r="G21" s="7"/>
      <c r="H21" s="10">
        <f t="shared" si="0"/>
        <v>76.400000000000006</v>
      </c>
    </row>
    <row r="22" spans="1:8" ht="16" x14ac:dyDescent="0.2">
      <c r="A22" s="17"/>
      <c r="B22" s="4" t="s">
        <v>19</v>
      </c>
      <c r="C22" s="7">
        <v>95.25</v>
      </c>
      <c r="D22" s="7">
        <v>92</v>
      </c>
      <c r="E22" s="7">
        <v>91</v>
      </c>
      <c r="F22" s="7">
        <v>94</v>
      </c>
      <c r="G22" s="7"/>
      <c r="H22" s="10">
        <f t="shared" si="0"/>
        <v>93.5</v>
      </c>
    </row>
    <row r="23" spans="1:8" ht="16" x14ac:dyDescent="0.2">
      <c r="A23" s="17"/>
      <c r="B23" s="4" t="s">
        <v>20</v>
      </c>
      <c r="C23" s="7">
        <v>94</v>
      </c>
      <c r="D23" s="7">
        <v>90</v>
      </c>
      <c r="E23" s="7">
        <v>91</v>
      </c>
      <c r="F23" s="7">
        <v>90</v>
      </c>
      <c r="G23" s="7"/>
      <c r="H23" s="10">
        <f t="shared" si="0"/>
        <v>91.8</v>
      </c>
    </row>
    <row r="24" spans="1:8" ht="16" x14ac:dyDescent="0.2">
      <c r="A24" s="17"/>
      <c r="B24" s="4" t="s">
        <v>21</v>
      </c>
      <c r="C24" s="7">
        <v>99.75</v>
      </c>
      <c r="D24" s="7">
        <v>92</v>
      </c>
      <c r="E24" s="7">
        <v>95</v>
      </c>
      <c r="F24" s="7">
        <v>92</v>
      </c>
      <c r="G24" s="7"/>
      <c r="H24" s="10">
        <f t="shared" si="0"/>
        <v>95.700000000000017</v>
      </c>
    </row>
    <row r="25" spans="1:8" ht="16" x14ac:dyDescent="0.2">
      <c r="A25" s="17"/>
      <c r="B25" s="4" t="s">
        <v>22</v>
      </c>
      <c r="C25" s="7">
        <v>100</v>
      </c>
      <c r="D25" s="7">
        <v>92</v>
      </c>
      <c r="E25" s="7">
        <v>95</v>
      </c>
      <c r="F25" s="7">
        <v>95</v>
      </c>
      <c r="G25" s="7"/>
      <c r="H25" s="10">
        <f t="shared" si="0"/>
        <v>96.4</v>
      </c>
    </row>
    <row r="26" spans="1:8" ht="16" x14ac:dyDescent="0.2">
      <c r="A26" s="17"/>
      <c r="B26" s="4" t="s">
        <v>23</v>
      </c>
      <c r="C26" s="7">
        <v>100</v>
      </c>
      <c r="D26" s="7">
        <v>95</v>
      </c>
      <c r="E26" s="7">
        <v>95</v>
      </c>
      <c r="F26" s="7">
        <v>94</v>
      </c>
      <c r="G26" s="7"/>
      <c r="H26" s="10">
        <f t="shared" si="0"/>
        <v>96.8</v>
      </c>
    </row>
    <row r="27" spans="1:8" ht="16" x14ac:dyDescent="0.2">
      <c r="A27" s="17"/>
      <c r="B27" s="4" t="s">
        <v>24</v>
      </c>
      <c r="C27" s="7">
        <v>94</v>
      </c>
      <c r="D27" s="7">
        <v>92</v>
      </c>
      <c r="E27" s="7">
        <v>93</v>
      </c>
      <c r="F27" s="7">
        <v>92</v>
      </c>
      <c r="G27" s="7"/>
      <c r="H27" s="10">
        <f t="shared" si="0"/>
        <v>93</v>
      </c>
    </row>
    <row r="28" spans="1:8" ht="16" x14ac:dyDescent="0.2">
      <c r="A28" s="17"/>
      <c r="B28" s="4" t="s">
        <v>25</v>
      </c>
      <c r="C28" s="7">
        <v>99.75</v>
      </c>
      <c r="D28" s="7">
        <v>94</v>
      </c>
      <c r="E28" s="7">
        <v>96</v>
      </c>
      <c r="F28" s="7">
        <v>90</v>
      </c>
      <c r="G28" s="7"/>
      <c r="H28" s="10">
        <f t="shared" si="0"/>
        <v>95.9</v>
      </c>
    </row>
    <row r="29" spans="1:8" ht="16" x14ac:dyDescent="0.2">
      <c r="A29" s="17"/>
      <c r="B29" s="4" t="s">
        <v>26</v>
      </c>
      <c r="C29" s="7">
        <v>94.5</v>
      </c>
      <c r="D29" s="7">
        <v>92</v>
      </c>
      <c r="E29" s="7">
        <v>90</v>
      </c>
      <c r="F29" s="7">
        <v>95</v>
      </c>
      <c r="G29" s="7"/>
      <c r="H29" s="10">
        <f t="shared" si="0"/>
        <v>93.2</v>
      </c>
    </row>
    <row r="30" spans="1:8" ht="14.5" customHeight="1" x14ac:dyDescent="0.2">
      <c r="A30" s="17" t="s">
        <v>43</v>
      </c>
      <c r="B30" s="4" t="s">
        <v>27</v>
      </c>
      <c r="C30" s="7">
        <v>100</v>
      </c>
      <c r="D30" s="7">
        <v>94</v>
      </c>
      <c r="E30" s="7">
        <v>98</v>
      </c>
      <c r="F30" s="7">
        <v>92</v>
      </c>
      <c r="G30" s="7"/>
      <c r="H30" s="10">
        <f t="shared" si="0"/>
        <v>96.800000000000011</v>
      </c>
    </row>
    <row r="31" spans="1:8" ht="16" x14ac:dyDescent="0.2">
      <c r="A31" s="17"/>
      <c r="B31" s="4" t="s">
        <v>28</v>
      </c>
      <c r="C31" s="7">
        <v>100</v>
      </c>
      <c r="D31" s="7">
        <v>94</v>
      </c>
      <c r="E31" s="7">
        <v>95</v>
      </c>
      <c r="F31" s="7">
        <v>95</v>
      </c>
      <c r="G31" s="7"/>
      <c r="H31" s="10">
        <f t="shared" si="0"/>
        <v>96.8</v>
      </c>
    </row>
    <row r="32" spans="1:8" ht="16" x14ac:dyDescent="0.2">
      <c r="A32" s="17"/>
      <c r="B32" s="4" t="s">
        <v>29</v>
      </c>
      <c r="C32" s="7">
        <v>100</v>
      </c>
      <c r="D32" s="7">
        <v>95</v>
      </c>
      <c r="E32" s="7">
        <v>97</v>
      </c>
      <c r="F32" s="7">
        <v>95</v>
      </c>
      <c r="G32" s="7"/>
      <c r="H32" s="10">
        <f t="shared" si="0"/>
        <v>97.4</v>
      </c>
    </row>
    <row r="33" spans="1:8" ht="16" x14ac:dyDescent="0.2">
      <c r="A33" s="17"/>
      <c r="B33" s="4" t="s">
        <v>30</v>
      </c>
      <c r="C33" s="7">
        <v>93.75</v>
      </c>
      <c r="D33" s="7">
        <v>92</v>
      </c>
      <c r="E33" s="7">
        <v>93</v>
      </c>
      <c r="F33" s="7">
        <v>95</v>
      </c>
      <c r="G33" s="7"/>
      <c r="H33" s="10">
        <f t="shared" si="0"/>
        <v>93.5</v>
      </c>
    </row>
    <row r="34" spans="1:8" ht="16" x14ac:dyDescent="0.2">
      <c r="A34" s="17"/>
      <c r="B34" s="4" t="s">
        <v>31</v>
      </c>
      <c r="C34" s="7">
        <v>100</v>
      </c>
      <c r="D34" s="7">
        <v>90</v>
      </c>
      <c r="E34" s="7">
        <v>96</v>
      </c>
      <c r="F34" s="7">
        <v>92</v>
      </c>
      <c r="G34" s="7"/>
      <c r="H34" s="10">
        <f t="shared" si="0"/>
        <v>95.600000000000009</v>
      </c>
    </row>
    <row r="35" spans="1:8" ht="16" x14ac:dyDescent="0.2">
      <c r="A35" s="17"/>
      <c r="B35" s="4" t="s">
        <v>32</v>
      </c>
      <c r="C35" s="7">
        <v>95</v>
      </c>
      <c r="D35" s="7">
        <v>92</v>
      </c>
      <c r="E35" s="7">
        <v>97</v>
      </c>
      <c r="F35" s="7">
        <v>97</v>
      </c>
      <c r="G35" s="7"/>
      <c r="H35" s="10">
        <f t="shared" si="0"/>
        <v>95.200000000000017</v>
      </c>
    </row>
    <row r="36" spans="1:8" ht="16" x14ac:dyDescent="0.2">
      <c r="A36" s="17"/>
      <c r="B36" s="4" t="s">
        <v>33</v>
      </c>
      <c r="C36" s="7">
        <v>99.5</v>
      </c>
      <c r="D36" s="7">
        <v>93</v>
      </c>
      <c r="E36" s="7">
        <v>97</v>
      </c>
      <c r="F36" s="7">
        <v>96</v>
      </c>
      <c r="G36" s="7"/>
      <c r="H36" s="10">
        <f t="shared" si="0"/>
        <v>97.000000000000014</v>
      </c>
    </row>
    <row r="37" spans="1:8" ht="16" x14ac:dyDescent="0.2">
      <c r="A37" s="17"/>
      <c r="B37" s="4" t="s">
        <v>34</v>
      </c>
      <c r="C37" s="7">
        <v>100</v>
      </c>
      <c r="D37" s="7">
        <v>93</v>
      </c>
      <c r="E37" s="7">
        <v>93</v>
      </c>
      <c r="F37" s="7">
        <v>95</v>
      </c>
      <c r="G37" s="7"/>
      <c r="H37" s="10">
        <f t="shared" si="0"/>
        <v>96.2</v>
      </c>
    </row>
    <row r="38" spans="1:8" ht="16" x14ac:dyDescent="0.2">
      <c r="A38" s="17"/>
      <c r="B38" s="4" t="s">
        <v>35</v>
      </c>
      <c r="C38" s="7">
        <v>99</v>
      </c>
      <c r="D38" s="7">
        <v>95</v>
      </c>
      <c r="E38" s="7">
        <v>98</v>
      </c>
      <c r="F38" s="7">
        <v>98</v>
      </c>
      <c r="G38" s="7"/>
      <c r="H38" s="10">
        <f t="shared" si="0"/>
        <v>97.800000000000011</v>
      </c>
    </row>
    <row r="39" spans="1:8" ht="16" x14ac:dyDescent="0.2">
      <c r="A39" s="17"/>
      <c r="B39" s="4" t="s">
        <v>36</v>
      </c>
      <c r="C39" s="7">
        <v>99.166669999999996</v>
      </c>
      <c r="D39" s="7">
        <v>92</v>
      </c>
      <c r="E39" s="7">
        <v>98</v>
      </c>
      <c r="F39" s="7">
        <v>98</v>
      </c>
      <c r="G39" s="7"/>
      <c r="H39" s="10">
        <f t="shared" si="0"/>
        <v>97.26666800000001</v>
      </c>
    </row>
    <row r="40" spans="1:8" ht="16" x14ac:dyDescent="0.2">
      <c r="A40" s="17"/>
      <c r="B40" s="4" t="s">
        <v>37</v>
      </c>
      <c r="C40" s="7">
        <v>100</v>
      </c>
      <c r="D40" s="7">
        <v>0</v>
      </c>
      <c r="E40" s="7">
        <v>95</v>
      </c>
      <c r="F40" s="7">
        <v>91</v>
      </c>
      <c r="G40" s="7"/>
      <c r="H40" s="10">
        <f t="shared" si="0"/>
        <v>77.2</v>
      </c>
    </row>
    <row r="41" spans="1:8" ht="16" x14ac:dyDescent="0.2">
      <c r="A41" s="17"/>
      <c r="B41" s="4" t="s">
        <v>38</v>
      </c>
      <c r="C41" s="7">
        <v>100</v>
      </c>
      <c r="D41" s="7">
        <v>96</v>
      </c>
      <c r="E41" s="7">
        <v>98</v>
      </c>
      <c r="F41" s="7">
        <v>95</v>
      </c>
      <c r="G41" s="7">
        <v>2</v>
      </c>
      <c r="H41" s="10">
        <f t="shared" si="0"/>
        <v>99.800000000000011</v>
      </c>
    </row>
    <row r="42" spans="1:8" ht="16" x14ac:dyDescent="0.2">
      <c r="A42" s="17"/>
      <c r="B42" s="4" t="s">
        <v>70</v>
      </c>
      <c r="C42" s="7">
        <v>99.75</v>
      </c>
      <c r="D42" s="7">
        <v>95</v>
      </c>
      <c r="E42" s="7">
        <v>98</v>
      </c>
      <c r="F42" s="7">
        <v>95</v>
      </c>
      <c r="G42" s="7"/>
      <c r="H42" s="10">
        <f t="shared" si="0"/>
        <v>97.5</v>
      </c>
    </row>
    <row r="43" spans="1:8" ht="16" x14ac:dyDescent="0.2">
      <c r="A43" s="17"/>
      <c r="B43" s="4" t="s">
        <v>39</v>
      </c>
      <c r="C43" s="7">
        <v>99.75</v>
      </c>
      <c r="D43" s="7">
        <v>92</v>
      </c>
      <c r="E43" s="7">
        <v>97</v>
      </c>
      <c r="F43" s="7">
        <v>93</v>
      </c>
      <c r="G43" s="7"/>
      <c r="H43" s="10">
        <f t="shared" si="0"/>
        <v>96.300000000000011</v>
      </c>
    </row>
  </sheetData>
  <autoFilter ref="B1:H1"/>
  <mergeCells count="3">
    <mergeCell ref="A2:A15"/>
    <mergeCell ref="A16:A29"/>
    <mergeCell ref="A30:A43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workbookViewId="0">
      <selection activeCell="E4" sqref="E4:F4"/>
    </sheetView>
  </sheetViews>
  <sheetFormatPr baseColWidth="10" defaultColWidth="8.83203125" defaultRowHeight="15" x14ac:dyDescent="0.2"/>
  <cols>
    <col min="1" max="1" width="17.6640625" customWidth="1"/>
    <col min="2" max="2" width="19.83203125" customWidth="1"/>
    <col min="3" max="3" width="20.1640625" customWidth="1"/>
  </cols>
  <sheetData>
    <row r="1" spans="1:6" x14ac:dyDescent="0.2">
      <c r="A1" s="1" t="s">
        <v>49</v>
      </c>
      <c r="B1" s="1" t="s">
        <v>50</v>
      </c>
      <c r="C1" s="1" t="s">
        <v>51</v>
      </c>
      <c r="D1" s="1" t="s">
        <v>45</v>
      </c>
      <c r="E1" s="1" t="s">
        <v>79</v>
      </c>
      <c r="F1" s="8" t="s">
        <v>71</v>
      </c>
    </row>
    <row r="2" spans="1:6" x14ac:dyDescent="0.2">
      <c r="A2" s="6">
        <v>95</v>
      </c>
      <c r="B2" s="6">
        <f>48.3076923076923*2</f>
        <v>96.615384615384599</v>
      </c>
      <c r="C2" s="6">
        <v>95</v>
      </c>
      <c r="D2" s="6">
        <f>A2/5+B2*0.3+C2/2</f>
        <v>95.484615384615381</v>
      </c>
      <c r="E2" s="1" t="s">
        <v>47</v>
      </c>
      <c r="F2" s="13" t="s">
        <v>73</v>
      </c>
    </row>
    <row r="3" spans="1:6" x14ac:dyDescent="0.2">
      <c r="A3" s="6">
        <v>100</v>
      </c>
      <c r="B3" s="6">
        <f>45.3846153846154*2</f>
        <v>90.769230769230802</v>
      </c>
      <c r="C3" s="6">
        <v>85</v>
      </c>
      <c r="D3" s="6">
        <f>A3/5+B3*0.3+C3/2</f>
        <v>89.730769230769241</v>
      </c>
      <c r="E3" s="1" t="s">
        <v>48</v>
      </c>
      <c r="F3" s="13" t="s">
        <v>73</v>
      </c>
    </row>
    <row r="4" spans="1:6" x14ac:dyDescent="0.2">
      <c r="A4" s="6">
        <v>92</v>
      </c>
      <c r="B4" s="6">
        <v>85.538461538461533</v>
      </c>
      <c r="C4" s="6">
        <v>80</v>
      </c>
      <c r="D4" s="6">
        <f>A4/5+B4*0.3+C4/2</f>
        <v>84.061538461538461</v>
      </c>
      <c r="E4" s="1" t="s">
        <v>46</v>
      </c>
      <c r="F4" s="12" t="s">
        <v>72</v>
      </c>
    </row>
  </sheetData>
  <autoFilter ref="A1:F1">
    <sortState ref="A2:F4">
      <sortCondition descending="1" ref="D1"/>
    </sortState>
  </autoFilter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7"/>
  <sheetViews>
    <sheetView topLeftCell="A7" workbookViewId="0">
      <selection activeCell="A25" sqref="A25"/>
    </sheetView>
  </sheetViews>
  <sheetFormatPr baseColWidth="10" defaultColWidth="8.83203125" defaultRowHeight="15" x14ac:dyDescent="0.2"/>
  <cols>
    <col min="1" max="1" width="50.5" style="5" customWidth="1"/>
    <col min="2" max="2" width="23.5" style="5" customWidth="1"/>
    <col min="3" max="16384" width="8.83203125" style="5"/>
  </cols>
  <sheetData>
    <row r="3" spans="1:2" x14ac:dyDescent="0.2">
      <c r="A3" s="5" t="s">
        <v>52</v>
      </c>
    </row>
    <row r="4" spans="1:2" ht="30" x14ac:dyDescent="0.2">
      <c r="A4" s="5" t="s">
        <v>53</v>
      </c>
      <c r="B4" s="5">
        <v>10</v>
      </c>
    </row>
    <row r="5" spans="1:2" ht="45" x14ac:dyDescent="0.2">
      <c r="A5" s="5" t="s">
        <v>54</v>
      </c>
      <c r="B5" s="5">
        <v>10</v>
      </c>
    </row>
    <row r="6" spans="1:2" ht="45" x14ac:dyDescent="0.2">
      <c r="A6" s="5" t="s">
        <v>55</v>
      </c>
      <c r="B6" s="5">
        <v>10</v>
      </c>
    </row>
    <row r="7" spans="1:2" ht="30" x14ac:dyDescent="0.2">
      <c r="A7" s="5" t="s">
        <v>56</v>
      </c>
    </row>
    <row r="8" spans="1:2" ht="30" x14ac:dyDescent="0.2">
      <c r="A8" s="5" t="s">
        <v>59</v>
      </c>
    </row>
    <row r="9" spans="1:2" ht="30" x14ac:dyDescent="0.2">
      <c r="A9" s="5" t="s">
        <v>60</v>
      </c>
    </row>
    <row r="10" spans="1:2" ht="30" x14ac:dyDescent="0.2">
      <c r="A10" s="5" t="s">
        <v>61</v>
      </c>
    </row>
    <row r="12" spans="1:2" x14ac:dyDescent="0.2">
      <c r="A12" s="5" t="s">
        <v>62</v>
      </c>
    </row>
    <row r="13" spans="1:2" ht="30" x14ac:dyDescent="0.2">
      <c r="A13" s="5" t="s">
        <v>63</v>
      </c>
      <c r="B13" s="5">
        <v>10</v>
      </c>
    </row>
    <row r="14" spans="1:2" ht="30" x14ac:dyDescent="0.2">
      <c r="A14" s="5" t="s">
        <v>64</v>
      </c>
      <c r="B14" s="5">
        <v>10</v>
      </c>
    </row>
    <row r="15" spans="1:2" ht="30" x14ac:dyDescent="0.2">
      <c r="A15" s="5" t="s">
        <v>65</v>
      </c>
      <c r="B15" s="5">
        <v>10</v>
      </c>
    </row>
    <row r="16" spans="1:2" ht="30" x14ac:dyDescent="0.2">
      <c r="A16" s="5" t="s">
        <v>66</v>
      </c>
      <c r="B16" s="5">
        <v>10</v>
      </c>
    </row>
    <row r="17" spans="1:2" x14ac:dyDescent="0.2">
      <c r="A17" s="5" t="s">
        <v>67</v>
      </c>
      <c r="B17" s="5">
        <v>10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G1" sqref="G1:H15"/>
    </sheetView>
  </sheetViews>
  <sheetFormatPr baseColWidth="10" defaultColWidth="8.83203125" defaultRowHeight="15" x14ac:dyDescent="0.2"/>
  <cols>
    <col min="1" max="6" width="16.5" customWidth="1"/>
  </cols>
  <sheetData>
    <row r="1" spans="1:8" x14ac:dyDescent="0.2">
      <c r="A1" s="2" t="s">
        <v>57</v>
      </c>
      <c r="B1" s="2" t="s">
        <v>68</v>
      </c>
      <c r="C1" s="2" t="s">
        <v>58</v>
      </c>
      <c r="D1" s="2" t="s">
        <v>44</v>
      </c>
      <c r="E1" s="2" t="s">
        <v>40</v>
      </c>
      <c r="F1" s="2" t="s">
        <v>45</v>
      </c>
      <c r="G1" s="2" t="s">
        <v>74</v>
      </c>
      <c r="H1" s="11" t="s">
        <v>75</v>
      </c>
    </row>
    <row r="2" spans="1:8" ht="16" x14ac:dyDescent="0.2">
      <c r="A2" s="7">
        <v>100</v>
      </c>
      <c r="B2" s="7">
        <v>95</v>
      </c>
      <c r="C2" s="7">
        <v>92</v>
      </c>
      <c r="D2" s="7">
        <v>99</v>
      </c>
      <c r="E2" s="7"/>
      <c r="F2" s="10">
        <f t="shared" ref="F2:F15" si="0">A2*0.4+B2*0.2+C2*0.2+D2*0.2+E2</f>
        <v>97.2</v>
      </c>
      <c r="G2" s="9" t="s">
        <v>5</v>
      </c>
      <c r="H2" s="13" t="s">
        <v>76</v>
      </c>
    </row>
    <row r="3" spans="1:8" ht="16" x14ac:dyDescent="0.2">
      <c r="A3" s="7">
        <v>100</v>
      </c>
      <c r="B3" s="7">
        <v>95</v>
      </c>
      <c r="C3" s="7">
        <v>95</v>
      </c>
      <c r="D3" s="7">
        <v>95</v>
      </c>
      <c r="E3" s="7"/>
      <c r="F3" s="10">
        <f t="shared" si="0"/>
        <v>97</v>
      </c>
      <c r="G3" s="9" t="s">
        <v>10</v>
      </c>
      <c r="H3" s="13" t="s">
        <v>76</v>
      </c>
    </row>
    <row r="4" spans="1:8" ht="16" x14ac:dyDescent="0.2">
      <c r="A4" s="7">
        <v>100</v>
      </c>
      <c r="B4" s="7">
        <v>96</v>
      </c>
      <c r="C4" s="7">
        <v>92</v>
      </c>
      <c r="D4" s="7">
        <v>95</v>
      </c>
      <c r="E4" s="7"/>
      <c r="F4" s="10">
        <f t="shared" si="0"/>
        <v>96.600000000000009</v>
      </c>
      <c r="G4" s="9" t="s">
        <v>2</v>
      </c>
      <c r="H4" s="13" t="s">
        <v>76</v>
      </c>
    </row>
    <row r="5" spans="1:8" ht="16" x14ac:dyDescent="0.2">
      <c r="A5" s="7">
        <v>100</v>
      </c>
      <c r="B5" s="7">
        <v>94</v>
      </c>
      <c r="C5" s="7">
        <v>94</v>
      </c>
      <c r="D5" s="7">
        <v>95</v>
      </c>
      <c r="E5" s="7"/>
      <c r="F5" s="10">
        <f t="shared" si="0"/>
        <v>96.6</v>
      </c>
      <c r="G5" s="9" t="s">
        <v>1</v>
      </c>
      <c r="H5" s="13" t="s">
        <v>76</v>
      </c>
    </row>
    <row r="6" spans="1:8" ht="16" x14ac:dyDescent="0.2">
      <c r="A6" s="7">
        <v>100</v>
      </c>
      <c r="B6" s="7">
        <v>98</v>
      </c>
      <c r="C6" s="7">
        <v>90</v>
      </c>
      <c r="D6" s="7">
        <v>95</v>
      </c>
      <c r="E6" s="7"/>
      <c r="F6" s="10">
        <f t="shared" si="0"/>
        <v>96.6</v>
      </c>
      <c r="G6" s="9" t="s">
        <v>9</v>
      </c>
      <c r="H6" s="13" t="s">
        <v>76</v>
      </c>
    </row>
    <row r="7" spans="1:8" ht="16" x14ac:dyDescent="0.2">
      <c r="A7" s="7">
        <v>100</v>
      </c>
      <c r="B7" s="7">
        <v>93</v>
      </c>
      <c r="C7" s="7">
        <v>92</v>
      </c>
      <c r="D7" s="7">
        <v>92</v>
      </c>
      <c r="E7" s="7"/>
      <c r="F7" s="10">
        <f t="shared" si="0"/>
        <v>95.4</v>
      </c>
      <c r="G7" s="9" t="s">
        <v>6</v>
      </c>
      <c r="H7" s="12" t="s">
        <v>77</v>
      </c>
    </row>
    <row r="8" spans="1:8" ht="16" x14ac:dyDescent="0.2">
      <c r="A8" s="7">
        <v>97</v>
      </c>
      <c r="B8" s="7">
        <v>92</v>
      </c>
      <c r="C8" s="7">
        <v>92</v>
      </c>
      <c r="D8" s="7">
        <v>98</v>
      </c>
      <c r="E8" s="7"/>
      <c r="F8" s="10">
        <f t="shared" si="0"/>
        <v>95.200000000000017</v>
      </c>
      <c r="G8" s="9" t="s">
        <v>4</v>
      </c>
      <c r="H8" s="12" t="s">
        <v>77</v>
      </c>
    </row>
    <row r="9" spans="1:8" ht="16" x14ac:dyDescent="0.2">
      <c r="A9" s="7">
        <v>98</v>
      </c>
      <c r="B9" s="7">
        <v>96</v>
      </c>
      <c r="C9" s="7">
        <v>92</v>
      </c>
      <c r="D9" s="7">
        <v>92</v>
      </c>
      <c r="E9" s="7"/>
      <c r="F9" s="10">
        <f t="shared" si="0"/>
        <v>95.200000000000017</v>
      </c>
      <c r="G9" s="9" t="s">
        <v>7</v>
      </c>
      <c r="H9" s="12" t="s">
        <v>77</v>
      </c>
    </row>
    <row r="10" spans="1:8" ht="16" x14ac:dyDescent="0.2">
      <c r="A10" s="7">
        <v>97</v>
      </c>
      <c r="B10" s="7">
        <v>92</v>
      </c>
      <c r="C10" s="7">
        <v>95</v>
      </c>
      <c r="D10" s="7">
        <v>95</v>
      </c>
      <c r="E10" s="7"/>
      <c r="F10" s="10">
        <f t="shared" si="0"/>
        <v>95.2</v>
      </c>
      <c r="G10" s="9" t="s">
        <v>3</v>
      </c>
      <c r="H10" s="12" t="s">
        <v>77</v>
      </c>
    </row>
    <row r="11" spans="1:8" ht="16" x14ac:dyDescent="0.2">
      <c r="A11" s="7">
        <v>100</v>
      </c>
      <c r="B11" s="7">
        <v>93</v>
      </c>
      <c r="C11" s="7">
        <v>92</v>
      </c>
      <c r="D11" s="7">
        <v>90</v>
      </c>
      <c r="E11" s="7"/>
      <c r="F11" s="10">
        <f t="shared" si="0"/>
        <v>95</v>
      </c>
      <c r="G11" s="9" t="s">
        <v>0</v>
      </c>
      <c r="H11" s="12" t="s">
        <v>77</v>
      </c>
    </row>
    <row r="12" spans="1:8" ht="16" x14ac:dyDescent="0.2">
      <c r="A12" s="7">
        <v>100</v>
      </c>
      <c r="B12" s="7">
        <v>90</v>
      </c>
      <c r="C12" s="7">
        <v>90</v>
      </c>
      <c r="D12" s="7">
        <v>90</v>
      </c>
      <c r="E12" s="7"/>
      <c r="F12" s="10">
        <f t="shared" si="0"/>
        <v>94</v>
      </c>
      <c r="G12" s="9" t="s">
        <v>11</v>
      </c>
      <c r="H12" s="12" t="s">
        <v>77</v>
      </c>
    </row>
    <row r="13" spans="1:8" ht="16" x14ac:dyDescent="0.2">
      <c r="A13" s="7">
        <v>95</v>
      </c>
      <c r="B13" s="7">
        <v>90</v>
      </c>
      <c r="C13" s="7">
        <v>94</v>
      </c>
      <c r="D13" s="7">
        <v>90</v>
      </c>
      <c r="E13" s="7"/>
      <c r="F13" s="10">
        <f t="shared" si="0"/>
        <v>92.8</v>
      </c>
      <c r="G13" s="9" t="s">
        <v>69</v>
      </c>
      <c r="H13" s="12" t="s">
        <v>77</v>
      </c>
    </row>
    <row r="14" spans="1:8" ht="16" x14ac:dyDescent="0.2">
      <c r="A14" s="7">
        <v>90</v>
      </c>
      <c r="B14" s="7">
        <v>93</v>
      </c>
      <c r="C14" s="7">
        <v>90</v>
      </c>
      <c r="D14" s="7">
        <v>90</v>
      </c>
      <c r="E14" s="7"/>
      <c r="F14" s="10">
        <f t="shared" si="0"/>
        <v>90.6</v>
      </c>
      <c r="G14" s="9" t="s">
        <v>12</v>
      </c>
      <c r="H14" s="12" t="s">
        <v>77</v>
      </c>
    </row>
    <row r="15" spans="1:8" ht="16" x14ac:dyDescent="0.2">
      <c r="A15" s="7">
        <v>95</v>
      </c>
      <c r="B15" s="7">
        <v>0</v>
      </c>
      <c r="C15" s="7">
        <v>90</v>
      </c>
      <c r="D15" s="7">
        <v>90</v>
      </c>
      <c r="E15" s="7"/>
      <c r="F15" s="10">
        <f t="shared" si="0"/>
        <v>74</v>
      </c>
      <c r="G15" s="9" t="s">
        <v>8</v>
      </c>
      <c r="H15" s="14" t="s">
        <v>78</v>
      </c>
    </row>
  </sheetData>
  <autoFilter ref="A1:H1"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G2" sqref="G2:H15"/>
    </sheetView>
  </sheetViews>
  <sheetFormatPr baseColWidth="10" defaultColWidth="8.83203125" defaultRowHeight="15" x14ac:dyDescent="0.2"/>
  <cols>
    <col min="1" max="1" width="18.1640625" style="3" customWidth="1"/>
    <col min="2" max="2" width="21.5" style="3" customWidth="1"/>
    <col min="3" max="4" width="17.33203125" style="3" customWidth="1"/>
    <col min="5" max="5" width="22.1640625" style="3" customWidth="1"/>
    <col min="6" max="7" width="8.83203125" style="3"/>
  </cols>
  <sheetData>
    <row r="1" spans="1:8" x14ac:dyDescent="0.2">
      <c r="A1" s="2" t="s">
        <v>57</v>
      </c>
      <c r="B1" s="2" t="s">
        <v>68</v>
      </c>
      <c r="C1" s="2" t="s">
        <v>58</v>
      </c>
      <c r="D1" s="2" t="s">
        <v>44</v>
      </c>
      <c r="E1" s="2" t="s">
        <v>40</v>
      </c>
      <c r="F1" s="2" t="s">
        <v>45</v>
      </c>
      <c r="G1" s="2" t="s">
        <v>74</v>
      </c>
      <c r="H1" s="11" t="s">
        <v>75</v>
      </c>
    </row>
    <row r="2" spans="1:8" ht="15.5" customHeight="1" x14ac:dyDescent="0.2">
      <c r="A2" s="7">
        <v>99.75</v>
      </c>
      <c r="B2" s="7">
        <v>94</v>
      </c>
      <c r="C2" s="7">
        <v>97</v>
      </c>
      <c r="D2" s="7">
        <v>95</v>
      </c>
      <c r="E2" s="7"/>
      <c r="F2" s="10">
        <f t="shared" ref="F2:F15" si="0">A2*0.4+B2*0.2+C2*0.2+D2*0.2+E2</f>
        <v>97.100000000000009</v>
      </c>
      <c r="G2" s="9" t="s">
        <v>13</v>
      </c>
      <c r="H2" s="13" t="s">
        <v>76</v>
      </c>
    </row>
    <row r="3" spans="1:8" ht="16" x14ac:dyDescent="0.2">
      <c r="A3" s="7">
        <v>100</v>
      </c>
      <c r="B3" s="7">
        <v>95</v>
      </c>
      <c r="C3" s="7">
        <v>95</v>
      </c>
      <c r="D3" s="7">
        <v>94</v>
      </c>
      <c r="E3" s="7"/>
      <c r="F3" s="10">
        <f t="shared" si="0"/>
        <v>96.8</v>
      </c>
      <c r="G3" s="9" t="s">
        <v>23</v>
      </c>
      <c r="H3" s="13" t="s">
        <v>76</v>
      </c>
    </row>
    <row r="4" spans="1:8" ht="16" x14ac:dyDescent="0.2">
      <c r="A4" s="7">
        <v>99.5</v>
      </c>
      <c r="B4" s="7">
        <v>95</v>
      </c>
      <c r="C4" s="7">
        <v>95</v>
      </c>
      <c r="D4" s="7">
        <v>94</v>
      </c>
      <c r="E4" s="7"/>
      <c r="F4" s="10">
        <f t="shared" si="0"/>
        <v>96.600000000000009</v>
      </c>
      <c r="G4" s="9" t="s">
        <v>15</v>
      </c>
      <c r="H4" s="13" t="s">
        <v>76</v>
      </c>
    </row>
    <row r="5" spans="1:8" ht="16" x14ac:dyDescent="0.2">
      <c r="A5" s="7">
        <v>100</v>
      </c>
      <c r="B5" s="7">
        <v>92</v>
      </c>
      <c r="C5" s="7">
        <v>95</v>
      </c>
      <c r="D5" s="7">
        <v>95</v>
      </c>
      <c r="E5" s="7"/>
      <c r="F5" s="10">
        <f t="shared" si="0"/>
        <v>96.4</v>
      </c>
      <c r="G5" s="9" t="s">
        <v>22</v>
      </c>
      <c r="H5" s="13" t="s">
        <v>76</v>
      </c>
    </row>
    <row r="6" spans="1:8" ht="16" x14ac:dyDescent="0.2">
      <c r="A6" s="7">
        <v>99.75</v>
      </c>
      <c r="B6" s="7">
        <v>94</v>
      </c>
      <c r="C6" s="7">
        <v>96</v>
      </c>
      <c r="D6" s="7">
        <v>90</v>
      </c>
      <c r="E6" s="7"/>
      <c r="F6" s="10">
        <f t="shared" si="0"/>
        <v>95.9</v>
      </c>
      <c r="G6" s="9" t="s">
        <v>25</v>
      </c>
      <c r="H6" s="13" t="s">
        <v>76</v>
      </c>
    </row>
    <row r="7" spans="1:8" ht="16" x14ac:dyDescent="0.2">
      <c r="A7" s="7">
        <v>99.5</v>
      </c>
      <c r="B7" s="7">
        <v>93</v>
      </c>
      <c r="C7" s="7">
        <v>94</v>
      </c>
      <c r="D7" s="7">
        <v>93</v>
      </c>
      <c r="E7" s="7"/>
      <c r="F7" s="10">
        <f t="shared" si="0"/>
        <v>95.800000000000011</v>
      </c>
      <c r="G7" s="9" t="s">
        <v>16</v>
      </c>
      <c r="H7" s="12" t="s">
        <v>77</v>
      </c>
    </row>
    <row r="8" spans="1:8" ht="16" x14ac:dyDescent="0.2">
      <c r="A8" s="7">
        <v>99.75</v>
      </c>
      <c r="B8" s="7">
        <v>92</v>
      </c>
      <c r="C8" s="7">
        <v>95</v>
      </c>
      <c r="D8" s="7">
        <v>92</v>
      </c>
      <c r="E8" s="7"/>
      <c r="F8" s="10">
        <f t="shared" si="0"/>
        <v>95.700000000000017</v>
      </c>
      <c r="G8" s="9" t="s">
        <v>21</v>
      </c>
      <c r="H8" s="12" t="s">
        <v>77</v>
      </c>
    </row>
    <row r="9" spans="1:8" ht="16" x14ac:dyDescent="0.2">
      <c r="A9" s="7">
        <v>96.75</v>
      </c>
      <c r="B9" s="7">
        <v>95</v>
      </c>
      <c r="C9" s="7">
        <v>92</v>
      </c>
      <c r="D9" s="7">
        <v>95</v>
      </c>
      <c r="E9" s="7"/>
      <c r="F9" s="10">
        <f t="shared" si="0"/>
        <v>95.100000000000009</v>
      </c>
      <c r="G9" s="9" t="s">
        <v>17</v>
      </c>
      <c r="H9" s="12" t="s">
        <v>77</v>
      </c>
    </row>
    <row r="10" spans="1:8" ht="16" x14ac:dyDescent="0.2">
      <c r="A10" s="7">
        <v>95.25</v>
      </c>
      <c r="B10" s="7">
        <v>92</v>
      </c>
      <c r="C10" s="7">
        <v>91</v>
      </c>
      <c r="D10" s="7">
        <v>94</v>
      </c>
      <c r="E10" s="7"/>
      <c r="F10" s="10">
        <f t="shared" si="0"/>
        <v>93.5</v>
      </c>
      <c r="G10" s="9" t="s">
        <v>19</v>
      </c>
      <c r="H10" s="12" t="s">
        <v>77</v>
      </c>
    </row>
    <row r="11" spans="1:8" ht="16" x14ac:dyDescent="0.2">
      <c r="A11" s="7">
        <v>94</v>
      </c>
      <c r="B11" s="7">
        <v>92</v>
      </c>
      <c r="C11" s="7">
        <v>91</v>
      </c>
      <c r="D11" s="7">
        <v>96</v>
      </c>
      <c r="E11" s="7"/>
      <c r="F11" s="10">
        <f t="shared" si="0"/>
        <v>93.4</v>
      </c>
      <c r="G11" s="9" t="s">
        <v>14</v>
      </c>
      <c r="H11" s="12" t="s">
        <v>77</v>
      </c>
    </row>
    <row r="12" spans="1:8" ht="16" x14ac:dyDescent="0.2">
      <c r="A12" s="7">
        <v>94.5</v>
      </c>
      <c r="B12" s="7">
        <v>92</v>
      </c>
      <c r="C12" s="7">
        <v>90</v>
      </c>
      <c r="D12" s="7">
        <v>95</v>
      </c>
      <c r="E12" s="7"/>
      <c r="F12" s="10">
        <f t="shared" si="0"/>
        <v>93.2</v>
      </c>
      <c r="G12" s="9" t="s">
        <v>26</v>
      </c>
      <c r="H12" s="12" t="s">
        <v>77</v>
      </c>
    </row>
    <row r="13" spans="1:8" ht="16" x14ac:dyDescent="0.2">
      <c r="A13" s="7">
        <v>94</v>
      </c>
      <c r="B13" s="7">
        <v>92</v>
      </c>
      <c r="C13" s="7">
        <v>93</v>
      </c>
      <c r="D13" s="7">
        <v>92</v>
      </c>
      <c r="E13" s="7"/>
      <c r="F13" s="10">
        <f t="shared" si="0"/>
        <v>93</v>
      </c>
      <c r="G13" s="9" t="s">
        <v>24</v>
      </c>
      <c r="H13" s="12" t="s">
        <v>77</v>
      </c>
    </row>
    <row r="14" spans="1:8" ht="16" x14ac:dyDescent="0.2">
      <c r="A14" s="7">
        <v>94</v>
      </c>
      <c r="B14" s="7">
        <v>90</v>
      </c>
      <c r="C14" s="7">
        <v>91</v>
      </c>
      <c r="D14" s="7">
        <v>90</v>
      </c>
      <c r="E14" s="7"/>
      <c r="F14" s="10">
        <f t="shared" si="0"/>
        <v>91.8</v>
      </c>
      <c r="G14" s="9" t="s">
        <v>20</v>
      </c>
      <c r="H14" s="12" t="s">
        <v>77</v>
      </c>
    </row>
    <row r="15" spans="1:8" ht="16" x14ac:dyDescent="0.2">
      <c r="A15" s="7">
        <v>97.5</v>
      </c>
      <c r="B15" s="7">
        <v>0</v>
      </c>
      <c r="C15" s="7">
        <v>93</v>
      </c>
      <c r="D15" s="7">
        <v>94</v>
      </c>
      <c r="E15" s="7"/>
      <c r="F15" s="10">
        <f t="shared" si="0"/>
        <v>76.400000000000006</v>
      </c>
      <c r="G15" s="9" t="s">
        <v>18</v>
      </c>
      <c r="H15" s="14" t="s">
        <v>78</v>
      </c>
    </row>
  </sheetData>
  <autoFilter ref="A1:H1">
    <sortState ref="A2:H15">
      <sortCondition descending="1" ref="F1"/>
    </sortState>
  </autoFilter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G2" sqref="G2:H15"/>
    </sheetView>
  </sheetViews>
  <sheetFormatPr baseColWidth="10" defaultColWidth="8.83203125" defaultRowHeight="15" x14ac:dyDescent="0.2"/>
  <cols>
    <col min="1" max="1" width="18.1640625" style="3" customWidth="1"/>
    <col min="2" max="2" width="21.5" style="3" customWidth="1"/>
    <col min="3" max="4" width="17.33203125" style="3" customWidth="1"/>
    <col min="5" max="5" width="22.1640625" style="3" customWidth="1"/>
    <col min="6" max="7" width="8.83203125" style="3"/>
  </cols>
  <sheetData>
    <row r="1" spans="1:8" x14ac:dyDescent="0.2">
      <c r="A1" s="2" t="s">
        <v>57</v>
      </c>
      <c r="B1" s="2" t="s">
        <v>68</v>
      </c>
      <c r="C1" s="2" t="s">
        <v>58</v>
      </c>
      <c r="D1" s="2" t="s">
        <v>44</v>
      </c>
      <c r="E1" s="2" t="s">
        <v>40</v>
      </c>
      <c r="F1" s="2" t="s">
        <v>45</v>
      </c>
      <c r="G1" s="2" t="s">
        <v>74</v>
      </c>
      <c r="H1" s="11" t="s">
        <v>75</v>
      </c>
    </row>
    <row r="2" spans="1:8" ht="15.5" customHeight="1" x14ac:dyDescent="0.2">
      <c r="A2" s="7">
        <v>100</v>
      </c>
      <c r="B2" s="7">
        <v>96</v>
      </c>
      <c r="C2" s="7">
        <v>98</v>
      </c>
      <c r="D2" s="7">
        <v>95</v>
      </c>
      <c r="E2" s="7">
        <v>2</v>
      </c>
      <c r="F2" s="10">
        <f t="shared" ref="F2:F15" si="0">A2*0.4+B2*0.2+C2*0.2+D2*0.2+E2</f>
        <v>99.800000000000011</v>
      </c>
      <c r="G2" s="9" t="s">
        <v>38</v>
      </c>
      <c r="H2" s="13" t="s">
        <v>76</v>
      </c>
    </row>
    <row r="3" spans="1:8" ht="16" x14ac:dyDescent="0.2">
      <c r="A3" s="7">
        <v>99</v>
      </c>
      <c r="B3" s="7">
        <v>95</v>
      </c>
      <c r="C3" s="7">
        <v>98</v>
      </c>
      <c r="D3" s="7">
        <v>98</v>
      </c>
      <c r="E3" s="7"/>
      <c r="F3" s="10">
        <f t="shared" si="0"/>
        <v>97.800000000000011</v>
      </c>
      <c r="G3" s="9" t="s">
        <v>35</v>
      </c>
      <c r="H3" s="13" t="s">
        <v>76</v>
      </c>
    </row>
    <row r="4" spans="1:8" ht="16" x14ac:dyDescent="0.2">
      <c r="A4" s="7">
        <v>99.75</v>
      </c>
      <c r="B4" s="7">
        <v>95</v>
      </c>
      <c r="C4" s="7">
        <v>98</v>
      </c>
      <c r="D4" s="7">
        <v>95</v>
      </c>
      <c r="E4" s="7"/>
      <c r="F4" s="10">
        <f t="shared" si="0"/>
        <v>97.5</v>
      </c>
      <c r="G4" s="9" t="s">
        <v>70</v>
      </c>
      <c r="H4" s="13" t="s">
        <v>76</v>
      </c>
    </row>
    <row r="5" spans="1:8" ht="16" x14ac:dyDescent="0.2">
      <c r="A5" s="7">
        <v>100</v>
      </c>
      <c r="B5" s="7">
        <v>95</v>
      </c>
      <c r="C5" s="7">
        <v>97</v>
      </c>
      <c r="D5" s="7">
        <v>95</v>
      </c>
      <c r="E5" s="7"/>
      <c r="F5" s="10">
        <f t="shared" si="0"/>
        <v>97.4</v>
      </c>
      <c r="G5" s="9" t="s">
        <v>29</v>
      </c>
      <c r="H5" s="13" t="s">
        <v>76</v>
      </c>
    </row>
    <row r="6" spans="1:8" ht="16" x14ac:dyDescent="0.2">
      <c r="A6" s="7">
        <v>99.166669999999996</v>
      </c>
      <c r="B6" s="7">
        <v>92</v>
      </c>
      <c r="C6" s="7">
        <v>98</v>
      </c>
      <c r="D6" s="7">
        <v>98</v>
      </c>
      <c r="E6" s="7"/>
      <c r="F6" s="10">
        <f t="shared" si="0"/>
        <v>97.26666800000001</v>
      </c>
      <c r="G6" s="9" t="s">
        <v>36</v>
      </c>
      <c r="H6" s="13" t="s">
        <v>76</v>
      </c>
    </row>
    <row r="7" spans="1:8" ht="16" x14ac:dyDescent="0.2">
      <c r="A7" s="7">
        <v>99.5</v>
      </c>
      <c r="B7" s="7">
        <v>93</v>
      </c>
      <c r="C7" s="7">
        <v>97</v>
      </c>
      <c r="D7" s="7">
        <v>96</v>
      </c>
      <c r="E7" s="7"/>
      <c r="F7" s="10">
        <f t="shared" si="0"/>
        <v>97.000000000000014</v>
      </c>
      <c r="G7" s="9" t="s">
        <v>33</v>
      </c>
      <c r="H7" s="12" t="s">
        <v>77</v>
      </c>
    </row>
    <row r="8" spans="1:8" ht="16" x14ac:dyDescent="0.2">
      <c r="A8" s="7">
        <v>100</v>
      </c>
      <c r="B8" s="7">
        <v>94</v>
      </c>
      <c r="C8" s="7">
        <v>98</v>
      </c>
      <c r="D8" s="7">
        <v>92</v>
      </c>
      <c r="E8" s="7"/>
      <c r="F8" s="10">
        <f t="shared" si="0"/>
        <v>96.800000000000011</v>
      </c>
      <c r="G8" s="9" t="s">
        <v>27</v>
      </c>
      <c r="H8" s="12" t="s">
        <v>77</v>
      </c>
    </row>
    <row r="9" spans="1:8" ht="16" x14ac:dyDescent="0.2">
      <c r="A9" s="7">
        <v>100</v>
      </c>
      <c r="B9" s="7">
        <v>94</v>
      </c>
      <c r="C9" s="7">
        <v>95</v>
      </c>
      <c r="D9" s="7">
        <v>95</v>
      </c>
      <c r="E9" s="7"/>
      <c r="F9" s="10">
        <f t="shared" si="0"/>
        <v>96.8</v>
      </c>
      <c r="G9" s="9" t="s">
        <v>28</v>
      </c>
      <c r="H9" s="12" t="s">
        <v>77</v>
      </c>
    </row>
    <row r="10" spans="1:8" ht="16" x14ac:dyDescent="0.2">
      <c r="A10" s="7">
        <v>99.75</v>
      </c>
      <c r="B10" s="7">
        <v>92</v>
      </c>
      <c r="C10" s="7">
        <v>97</v>
      </c>
      <c r="D10" s="7">
        <v>93</v>
      </c>
      <c r="E10" s="7"/>
      <c r="F10" s="10">
        <f t="shared" si="0"/>
        <v>96.300000000000011</v>
      </c>
      <c r="G10" s="9" t="s">
        <v>39</v>
      </c>
      <c r="H10" s="12" t="s">
        <v>77</v>
      </c>
    </row>
    <row r="11" spans="1:8" ht="16" x14ac:dyDescent="0.2">
      <c r="A11" s="7">
        <v>100</v>
      </c>
      <c r="B11" s="7">
        <v>93</v>
      </c>
      <c r="C11" s="7">
        <v>93</v>
      </c>
      <c r="D11" s="7">
        <v>95</v>
      </c>
      <c r="E11" s="7"/>
      <c r="F11" s="10">
        <f t="shared" si="0"/>
        <v>96.2</v>
      </c>
      <c r="G11" s="9" t="s">
        <v>34</v>
      </c>
      <c r="H11" s="12" t="s">
        <v>77</v>
      </c>
    </row>
    <row r="12" spans="1:8" ht="16" x14ac:dyDescent="0.2">
      <c r="A12" s="7">
        <v>100</v>
      </c>
      <c r="B12" s="7">
        <v>90</v>
      </c>
      <c r="C12" s="7">
        <v>96</v>
      </c>
      <c r="D12" s="7">
        <v>92</v>
      </c>
      <c r="E12" s="7"/>
      <c r="F12" s="10">
        <f t="shared" si="0"/>
        <v>95.600000000000009</v>
      </c>
      <c r="G12" s="9" t="s">
        <v>31</v>
      </c>
      <c r="H12" s="12" t="s">
        <v>77</v>
      </c>
    </row>
    <row r="13" spans="1:8" ht="16" x14ac:dyDescent="0.2">
      <c r="A13" s="7">
        <v>95</v>
      </c>
      <c r="B13" s="7">
        <v>92</v>
      </c>
      <c r="C13" s="7">
        <v>97</v>
      </c>
      <c r="D13" s="7">
        <v>97</v>
      </c>
      <c r="E13" s="7"/>
      <c r="F13" s="10">
        <f t="shared" si="0"/>
        <v>95.200000000000017</v>
      </c>
      <c r="G13" s="9" t="s">
        <v>32</v>
      </c>
      <c r="H13" s="12" t="s">
        <v>77</v>
      </c>
    </row>
    <row r="14" spans="1:8" ht="16" x14ac:dyDescent="0.2">
      <c r="A14" s="7">
        <v>93.75</v>
      </c>
      <c r="B14" s="7">
        <v>92</v>
      </c>
      <c r="C14" s="7">
        <v>93</v>
      </c>
      <c r="D14" s="7">
        <v>95</v>
      </c>
      <c r="E14" s="7"/>
      <c r="F14" s="10">
        <f t="shared" si="0"/>
        <v>93.5</v>
      </c>
      <c r="G14" s="9" t="s">
        <v>30</v>
      </c>
      <c r="H14" s="12" t="s">
        <v>77</v>
      </c>
    </row>
    <row r="15" spans="1:8" ht="16" x14ac:dyDescent="0.2">
      <c r="A15" s="7">
        <v>100</v>
      </c>
      <c r="B15" s="7">
        <v>0</v>
      </c>
      <c r="C15" s="7">
        <v>95</v>
      </c>
      <c r="D15" s="7">
        <v>91</v>
      </c>
      <c r="E15" s="7"/>
      <c r="F15" s="10">
        <f t="shared" si="0"/>
        <v>77.2</v>
      </c>
      <c r="G15" s="9" t="s">
        <v>37</v>
      </c>
      <c r="H15" s="14" t="s">
        <v>78</v>
      </c>
    </row>
  </sheetData>
  <autoFilter ref="A1:H1">
    <sortState ref="A2:I15">
      <sortCondition descending="1" ref="F1"/>
    </sortState>
  </autoFilter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tabSelected="1" workbookViewId="0">
      <selection activeCell="I9" sqref="I9"/>
    </sheetView>
  </sheetViews>
  <sheetFormatPr baseColWidth="10" defaultColWidth="8.83203125" defaultRowHeight="15" x14ac:dyDescent="0.2"/>
  <cols>
    <col min="1" max="2" width="8.83203125" style="15"/>
    <col min="3" max="3" width="13" style="15" customWidth="1"/>
    <col min="4" max="4" width="13.83203125" style="15" customWidth="1"/>
    <col min="5" max="16384" width="8.83203125" style="15"/>
  </cols>
  <sheetData>
    <row r="1" spans="1:4" ht="16" x14ac:dyDescent="0.2">
      <c r="A1" s="16" t="s">
        <v>80</v>
      </c>
      <c r="B1" s="16" t="s">
        <v>83</v>
      </c>
      <c r="C1" s="16" t="s">
        <v>74</v>
      </c>
      <c r="D1" s="16" t="s">
        <v>87</v>
      </c>
    </row>
    <row r="2" spans="1:4" ht="16" x14ac:dyDescent="0.2">
      <c r="A2" s="18" t="s">
        <v>84</v>
      </c>
      <c r="B2" s="16" t="s">
        <v>81</v>
      </c>
      <c r="C2" s="16" t="s">
        <v>88</v>
      </c>
      <c r="D2" s="16" t="s">
        <v>77</v>
      </c>
    </row>
    <row r="3" spans="1:4" ht="16" x14ac:dyDescent="0.2">
      <c r="A3" s="18"/>
      <c r="B3" s="18" t="s">
        <v>82</v>
      </c>
      <c r="C3" s="16" t="s">
        <v>89</v>
      </c>
      <c r="D3" s="16" t="s">
        <v>90</v>
      </c>
    </row>
    <row r="4" spans="1:4" ht="16" x14ac:dyDescent="0.2">
      <c r="A4" s="18"/>
      <c r="B4" s="18"/>
      <c r="C4" s="16" t="s">
        <v>91</v>
      </c>
      <c r="D4" s="16" t="s">
        <v>90</v>
      </c>
    </row>
    <row r="5" spans="1:4" ht="16" x14ac:dyDescent="0.2">
      <c r="A5" s="18"/>
      <c r="B5" s="18"/>
      <c r="C5" s="16" t="s">
        <v>92</v>
      </c>
      <c r="D5" s="16" t="s">
        <v>77</v>
      </c>
    </row>
    <row r="6" spans="1:4" ht="16" x14ac:dyDescent="0.2">
      <c r="A6" s="18"/>
      <c r="B6" s="18"/>
      <c r="C6" s="16" t="s">
        <v>93</v>
      </c>
      <c r="D6" s="16" t="s">
        <v>77</v>
      </c>
    </row>
    <row r="7" spans="1:4" ht="16" x14ac:dyDescent="0.2">
      <c r="A7" s="18"/>
      <c r="B7" s="18"/>
      <c r="C7" s="16" t="s">
        <v>94</v>
      </c>
      <c r="D7" s="16" t="s">
        <v>77</v>
      </c>
    </row>
    <row r="8" spans="1:4" ht="16" x14ac:dyDescent="0.2">
      <c r="A8" s="18"/>
      <c r="B8" s="18"/>
      <c r="C8" s="16" t="s">
        <v>95</v>
      </c>
      <c r="D8" s="16" t="s">
        <v>77</v>
      </c>
    </row>
    <row r="9" spans="1:4" ht="16" x14ac:dyDescent="0.2">
      <c r="A9" s="18"/>
      <c r="B9" s="18"/>
      <c r="C9" s="16" t="s">
        <v>96</v>
      </c>
      <c r="D9" s="16" t="s">
        <v>77</v>
      </c>
    </row>
    <row r="10" spans="1:4" ht="16" x14ac:dyDescent="0.2">
      <c r="A10" s="18"/>
      <c r="B10" s="18"/>
      <c r="C10" s="16" t="s">
        <v>97</v>
      </c>
      <c r="D10" s="16" t="s">
        <v>77</v>
      </c>
    </row>
    <row r="11" spans="1:4" ht="16" x14ac:dyDescent="0.2">
      <c r="A11" s="18"/>
      <c r="B11" s="18"/>
      <c r="C11" s="16" t="s">
        <v>98</v>
      </c>
      <c r="D11" s="16" t="s">
        <v>77</v>
      </c>
    </row>
    <row r="12" spans="1:4" ht="16" x14ac:dyDescent="0.2">
      <c r="A12" s="18"/>
      <c r="B12" s="18"/>
      <c r="C12" s="16" t="s">
        <v>99</v>
      </c>
      <c r="D12" s="16" t="s">
        <v>77</v>
      </c>
    </row>
    <row r="13" spans="1:4" ht="16" x14ac:dyDescent="0.2">
      <c r="A13" s="18"/>
      <c r="B13" s="18"/>
      <c r="C13" s="16" t="s">
        <v>100</v>
      </c>
      <c r="D13" s="16" t="s">
        <v>77</v>
      </c>
    </row>
    <row r="14" spans="1:4" ht="16" x14ac:dyDescent="0.2">
      <c r="A14" s="18"/>
      <c r="B14" s="18"/>
      <c r="C14" s="16" t="s">
        <v>69</v>
      </c>
      <c r="D14" s="16" t="s">
        <v>77</v>
      </c>
    </row>
    <row r="15" spans="1:4" ht="16" x14ac:dyDescent="0.2">
      <c r="A15" s="18"/>
      <c r="B15" s="18"/>
      <c r="C15" s="16" t="s">
        <v>101</v>
      </c>
      <c r="D15" s="16" t="s">
        <v>77</v>
      </c>
    </row>
    <row r="16" spans="1:4" ht="16" x14ac:dyDescent="0.2">
      <c r="A16" s="18"/>
      <c r="B16" s="18"/>
      <c r="C16" s="16" t="s">
        <v>102</v>
      </c>
      <c r="D16" s="16" t="s">
        <v>77</v>
      </c>
    </row>
    <row r="17" spans="1:4" ht="16" x14ac:dyDescent="0.2">
      <c r="A17" s="18" t="s">
        <v>85</v>
      </c>
      <c r="B17" s="16" t="s">
        <v>81</v>
      </c>
      <c r="C17" s="16" t="s">
        <v>47</v>
      </c>
      <c r="D17" s="16" t="s">
        <v>90</v>
      </c>
    </row>
    <row r="18" spans="1:4" ht="16" x14ac:dyDescent="0.2">
      <c r="A18" s="18"/>
      <c r="B18" s="18" t="s">
        <v>82</v>
      </c>
      <c r="C18" s="16" t="s">
        <v>103</v>
      </c>
      <c r="D18" s="16" t="s">
        <v>90</v>
      </c>
    </row>
    <row r="19" spans="1:4" ht="16" x14ac:dyDescent="0.2">
      <c r="A19" s="18"/>
      <c r="B19" s="18"/>
      <c r="C19" s="16" t="s">
        <v>104</v>
      </c>
      <c r="D19" s="16" t="s">
        <v>90</v>
      </c>
    </row>
    <row r="20" spans="1:4" ht="16" x14ac:dyDescent="0.2">
      <c r="A20" s="18"/>
      <c r="B20" s="18"/>
      <c r="C20" s="16" t="s">
        <v>105</v>
      </c>
      <c r="D20" s="16" t="s">
        <v>77</v>
      </c>
    </row>
    <row r="21" spans="1:4" ht="16" x14ac:dyDescent="0.2">
      <c r="A21" s="18"/>
      <c r="B21" s="18"/>
      <c r="C21" s="16" t="s">
        <v>106</v>
      </c>
      <c r="D21" s="16" t="s">
        <v>77</v>
      </c>
    </row>
    <row r="22" spans="1:4" ht="16" x14ac:dyDescent="0.2">
      <c r="A22" s="18"/>
      <c r="B22" s="18"/>
      <c r="C22" s="16" t="s">
        <v>107</v>
      </c>
      <c r="D22" s="16" t="s">
        <v>77</v>
      </c>
    </row>
    <row r="23" spans="1:4" ht="16" x14ac:dyDescent="0.2">
      <c r="A23" s="18"/>
      <c r="B23" s="18"/>
      <c r="C23" s="16" t="s">
        <v>108</v>
      </c>
      <c r="D23" s="16" t="s">
        <v>77</v>
      </c>
    </row>
    <row r="24" spans="1:4" ht="16" x14ac:dyDescent="0.2">
      <c r="A24" s="18"/>
      <c r="B24" s="18"/>
      <c r="C24" s="16" t="s">
        <v>109</v>
      </c>
      <c r="D24" s="16" t="s">
        <v>77</v>
      </c>
    </row>
    <row r="25" spans="1:4" ht="16" x14ac:dyDescent="0.2">
      <c r="A25" s="18"/>
      <c r="B25" s="18"/>
      <c r="C25" s="16" t="s">
        <v>110</v>
      </c>
      <c r="D25" s="16" t="s">
        <v>77</v>
      </c>
    </row>
    <row r="26" spans="1:4" ht="16" x14ac:dyDescent="0.2">
      <c r="A26" s="18"/>
      <c r="B26" s="18"/>
      <c r="C26" s="16" t="s">
        <v>111</v>
      </c>
      <c r="D26" s="16" t="s">
        <v>77</v>
      </c>
    </row>
    <row r="27" spans="1:4" ht="16" x14ac:dyDescent="0.2">
      <c r="A27" s="18"/>
      <c r="B27" s="18"/>
      <c r="C27" s="16" t="s">
        <v>112</v>
      </c>
      <c r="D27" s="16" t="s">
        <v>77</v>
      </c>
    </row>
    <row r="28" spans="1:4" ht="16" x14ac:dyDescent="0.2">
      <c r="A28" s="18"/>
      <c r="B28" s="18"/>
      <c r="C28" s="16" t="s">
        <v>113</v>
      </c>
      <c r="D28" s="16" t="s">
        <v>77</v>
      </c>
    </row>
    <row r="29" spans="1:4" ht="16" x14ac:dyDescent="0.2">
      <c r="A29" s="18"/>
      <c r="B29" s="18"/>
      <c r="C29" s="16" t="s">
        <v>114</v>
      </c>
      <c r="D29" s="16" t="s">
        <v>77</v>
      </c>
    </row>
    <row r="30" spans="1:4" ht="16" x14ac:dyDescent="0.2">
      <c r="A30" s="18"/>
      <c r="B30" s="18"/>
      <c r="C30" s="16" t="s">
        <v>115</v>
      </c>
      <c r="D30" s="16" t="s">
        <v>77</v>
      </c>
    </row>
    <row r="31" spans="1:4" ht="16" x14ac:dyDescent="0.2">
      <c r="A31" s="18"/>
      <c r="B31" s="18"/>
      <c r="C31" s="16" t="s">
        <v>116</v>
      </c>
      <c r="D31" s="16" t="s">
        <v>77</v>
      </c>
    </row>
    <row r="32" spans="1:4" ht="16" x14ac:dyDescent="0.2">
      <c r="A32" s="18" t="s">
        <v>86</v>
      </c>
      <c r="B32" s="16" t="s">
        <v>81</v>
      </c>
      <c r="C32" s="16" t="s">
        <v>117</v>
      </c>
      <c r="D32" s="16" t="s">
        <v>77</v>
      </c>
    </row>
    <row r="33" spans="1:4" ht="16" x14ac:dyDescent="0.2">
      <c r="A33" s="18"/>
      <c r="B33" s="18" t="s">
        <v>82</v>
      </c>
      <c r="C33" s="16" t="s">
        <v>118</v>
      </c>
      <c r="D33" s="16" t="s">
        <v>90</v>
      </c>
    </row>
    <row r="34" spans="1:4" ht="16" x14ac:dyDescent="0.2">
      <c r="A34" s="18"/>
      <c r="B34" s="18"/>
      <c r="C34" s="16" t="s">
        <v>119</v>
      </c>
      <c r="D34" s="16" t="s">
        <v>90</v>
      </c>
    </row>
    <row r="35" spans="1:4" ht="16" x14ac:dyDescent="0.2">
      <c r="A35" s="18"/>
      <c r="B35" s="18"/>
      <c r="C35" s="16" t="s">
        <v>120</v>
      </c>
      <c r="D35" s="16" t="s">
        <v>77</v>
      </c>
    </row>
    <row r="36" spans="1:4" ht="16" x14ac:dyDescent="0.2">
      <c r="A36" s="18"/>
      <c r="B36" s="18"/>
      <c r="C36" s="16" t="s">
        <v>121</v>
      </c>
      <c r="D36" s="16" t="s">
        <v>77</v>
      </c>
    </row>
    <row r="37" spans="1:4" ht="16" x14ac:dyDescent="0.2">
      <c r="A37" s="18"/>
      <c r="B37" s="18"/>
      <c r="C37" s="16" t="s">
        <v>122</v>
      </c>
      <c r="D37" s="16" t="s">
        <v>77</v>
      </c>
    </row>
    <row r="38" spans="1:4" ht="16" x14ac:dyDescent="0.2">
      <c r="A38" s="18"/>
      <c r="B38" s="18"/>
      <c r="C38" s="16" t="s">
        <v>123</v>
      </c>
      <c r="D38" s="16" t="s">
        <v>77</v>
      </c>
    </row>
    <row r="39" spans="1:4" ht="16" x14ac:dyDescent="0.2">
      <c r="A39" s="18"/>
      <c r="B39" s="18"/>
      <c r="C39" s="16" t="s">
        <v>124</v>
      </c>
      <c r="D39" s="16" t="s">
        <v>77</v>
      </c>
    </row>
    <row r="40" spans="1:4" ht="16" x14ac:dyDescent="0.2">
      <c r="A40" s="18"/>
      <c r="B40" s="18"/>
      <c r="C40" s="16" t="s">
        <v>125</v>
      </c>
      <c r="D40" s="16" t="s">
        <v>77</v>
      </c>
    </row>
    <row r="41" spans="1:4" ht="16" x14ac:dyDescent="0.2">
      <c r="A41" s="18"/>
      <c r="B41" s="18"/>
      <c r="C41" s="16" t="s">
        <v>126</v>
      </c>
      <c r="D41" s="16" t="s">
        <v>77</v>
      </c>
    </row>
    <row r="42" spans="1:4" ht="16" x14ac:dyDescent="0.2">
      <c r="A42" s="18"/>
      <c r="B42" s="18"/>
      <c r="C42" s="16" t="s">
        <v>127</v>
      </c>
      <c r="D42" s="16" t="s">
        <v>77</v>
      </c>
    </row>
    <row r="43" spans="1:4" ht="16" x14ac:dyDescent="0.2">
      <c r="A43" s="18"/>
      <c r="B43" s="18"/>
      <c r="C43" s="16" t="s">
        <v>128</v>
      </c>
      <c r="D43" s="16" t="s">
        <v>77</v>
      </c>
    </row>
    <row r="44" spans="1:4" ht="16" x14ac:dyDescent="0.2">
      <c r="A44" s="18"/>
      <c r="B44" s="18"/>
      <c r="C44" s="16" t="s">
        <v>129</v>
      </c>
      <c r="D44" s="16" t="s">
        <v>77</v>
      </c>
    </row>
    <row r="45" spans="1:4" ht="16" x14ac:dyDescent="0.2">
      <c r="A45" s="18"/>
      <c r="B45" s="18"/>
      <c r="C45" s="16" t="s">
        <v>130</v>
      </c>
      <c r="D45" s="16" t="s">
        <v>77</v>
      </c>
    </row>
    <row r="46" spans="1:4" ht="16" x14ac:dyDescent="0.2">
      <c r="A46" s="18"/>
      <c r="B46" s="18"/>
      <c r="C46" s="16" t="s">
        <v>131</v>
      </c>
      <c r="D46" s="16" t="s">
        <v>77</v>
      </c>
    </row>
  </sheetData>
  <mergeCells count="6">
    <mergeCell ref="B3:B16"/>
    <mergeCell ref="A2:A16"/>
    <mergeCell ref="A17:A31"/>
    <mergeCell ref="A32:A46"/>
    <mergeCell ref="B18:B31"/>
    <mergeCell ref="B33:B46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圈友</vt:lpstr>
      <vt:lpstr>圈主</vt:lpstr>
      <vt:lpstr>Sheet3</vt:lpstr>
      <vt:lpstr>一圈</vt:lpstr>
      <vt:lpstr>二圈</vt:lpstr>
      <vt:lpstr>三圈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用户</cp:lastModifiedBy>
  <dcterms:created xsi:type="dcterms:W3CDTF">2020-05-14T09:23:54Z</dcterms:created>
  <dcterms:modified xsi:type="dcterms:W3CDTF">2020-06-11T08:24:43Z</dcterms:modified>
</cp:coreProperties>
</file>